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sal.ayhan\Desktop\"/>
    </mc:Choice>
  </mc:AlternateContent>
  <bookViews>
    <workbookView xWindow="240" yWindow="975" windowWidth="15000" windowHeight="7095" tabRatio="953" firstSheet="3" activeTab="9"/>
  </bookViews>
  <sheets>
    <sheet name="Buzağı Maması" sheetId="1" r:id="rId1"/>
    <sheet name="Kedi Köpek maması" sheetId="2" r:id="rId2"/>
    <sheet name="Balık Yemi" sheetId="3" r:id="rId3"/>
    <sheet name="Balık Unu" sheetId="4" r:id="rId4"/>
    <sheet name="Deniz Hayvan Unu" sheetId="5" r:id="rId5"/>
    <sheet name="Balık ve Deniz Memelisi Çözüneb" sheetId="20" r:id="rId6"/>
    <sheet name="Kanatlı Unu" sheetId="6" r:id="rId7"/>
    <sheet name="Balık Yağı" sheetId="7" r:id="rId8"/>
    <sheet name="Kümes Hayvanı Yağı" sheetId="8" r:id="rId9"/>
    <sheet name="YEM TOPLAMI" sheetId="9" r:id="rId10"/>
    <sheet name="KAN UNU" sheetId="12" r:id="rId11"/>
    <sheet name="ARTEMİA YUMURTASI" sheetId="14" r:id="rId12"/>
    <sheet name="CİĞNEME ÜRÜNÜ HAMMDDE" sheetId="16" r:id="rId13"/>
    <sheet name="SAP VE SAMAN" sheetId="25" r:id="rId14"/>
  </sheets>
  <definedNames>
    <definedName name="_xlnm._FilterDatabase" localSheetId="1" hidden="1">'Kedi Köpek maması'!$T$1:$T$51</definedName>
  </definedNames>
  <calcPr calcId="162913"/>
</workbook>
</file>

<file path=xl/calcChain.xml><?xml version="1.0" encoding="utf-8"?>
<calcChain xmlns="http://schemas.openxmlformats.org/spreadsheetml/2006/main">
  <c r="L11" i="25" l="1"/>
  <c r="K11" i="25"/>
  <c r="J11" i="25"/>
  <c r="I11" i="25"/>
  <c r="H11" i="25"/>
  <c r="G11" i="25"/>
  <c r="F11" i="25"/>
  <c r="E11" i="25"/>
  <c r="D11" i="25"/>
  <c r="C11" i="25"/>
  <c r="AA42" i="7" l="1"/>
  <c r="Z42" i="7"/>
  <c r="Y42" i="7"/>
  <c r="X42" i="7"/>
  <c r="Y17" i="9" l="1"/>
  <c r="X17" i="9"/>
  <c r="W17" i="9"/>
  <c r="V17" i="9"/>
  <c r="W19" i="16" l="1"/>
  <c r="V19" i="16"/>
  <c r="U19" i="16"/>
  <c r="T19" i="16"/>
  <c r="AA32" i="3"/>
  <c r="Z32" i="3"/>
  <c r="Y32" i="3"/>
  <c r="X32" i="3"/>
  <c r="AA10" i="20"/>
  <c r="Z10" i="20"/>
  <c r="Y10" i="20"/>
  <c r="X10" i="20"/>
  <c r="AA14" i="14"/>
  <c r="Z14" i="14"/>
  <c r="Y14" i="14"/>
  <c r="X14" i="14"/>
  <c r="W19" i="12" l="1"/>
  <c r="V19" i="12"/>
  <c r="U19" i="12"/>
  <c r="T19" i="12"/>
  <c r="AA15" i="8"/>
  <c r="Z15" i="8"/>
  <c r="Y15" i="8"/>
  <c r="X15" i="8"/>
  <c r="AA18" i="5"/>
  <c r="Z18" i="5"/>
  <c r="AA18" i="1"/>
  <c r="Z18" i="1"/>
  <c r="Y18" i="1"/>
  <c r="X18" i="1"/>
  <c r="AA49" i="4" l="1"/>
  <c r="Z49" i="4"/>
  <c r="Y49" i="4"/>
  <c r="X49" i="4"/>
  <c r="AA34" i="6"/>
  <c r="Z34" i="6"/>
  <c r="Y34" i="6"/>
  <c r="X34" i="6"/>
  <c r="AA50" i="2" l="1"/>
  <c r="Z50" i="2"/>
  <c r="Y50" i="2" l="1"/>
  <c r="X50" i="2"/>
  <c r="Y18" i="5" l="1"/>
  <c r="X18" i="5"/>
  <c r="V42" i="7" l="1"/>
  <c r="W42" i="7"/>
  <c r="V50" i="2" l="1"/>
  <c r="W50" i="2"/>
  <c r="V49" i="4" l="1"/>
  <c r="W49" i="4"/>
  <c r="W14" i="14" l="1"/>
  <c r="V14" i="14"/>
  <c r="U17" i="9"/>
  <c r="T17" i="9"/>
  <c r="S19" i="16"/>
  <c r="R19" i="16"/>
  <c r="W10" i="20"/>
  <c r="V10" i="20"/>
  <c r="W32" i="3"/>
  <c r="V32" i="3"/>
  <c r="W18" i="1" l="1"/>
  <c r="V18" i="1"/>
  <c r="S19" i="12"/>
  <c r="R19" i="12"/>
  <c r="W18" i="5"/>
  <c r="V18" i="5"/>
  <c r="W15" i="8"/>
  <c r="V15" i="8"/>
  <c r="V34" i="6" l="1"/>
  <c r="W34" i="6"/>
  <c r="U14" i="14" l="1"/>
  <c r="T14" i="14"/>
  <c r="S17" i="9"/>
  <c r="R17" i="9"/>
  <c r="T50" i="2" l="1"/>
  <c r="U10" i="20" l="1"/>
  <c r="T10" i="20"/>
  <c r="U18" i="1" l="1"/>
  <c r="T18" i="1"/>
  <c r="U15" i="8" l="1"/>
  <c r="T15" i="8"/>
  <c r="U32" i="3"/>
  <c r="T32" i="3"/>
  <c r="U42" i="7" l="1"/>
  <c r="T42" i="7"/>
  <c r="Q19" i="12"/>
  <c r="P19" i="12"/>
  <c r="Q19" i="16"/>
  <c r="P19" i="16"/>
  <c r="U50" i="2" l="1"/>
  <c r="U18" i="5" l="1"/>
  <c r="T18" i="5"/>
  <c r="U49" i="4"/>
  <c r="T49" i="4"/>
  <c r="U34" i="6"/>
  <c r="T34" i="6"/>
  <c r="H10" i="20" l="1"/>
  <c r="S10" i="20"/>
  <c r="R10" i="20"/>
  <c r="Q10" i="20"/>
  <c r="P10" i="20"/>
  <c r="O10" i="20"/>
  <c r="N10" i="20"/>
  <c r="M10" i="20"/>
  <c r="L10" i="20"/>
  <c r="K10" i="20"/>
  <c r="J10" i="20"/>
  <c r="I10" i="20"/>
  <c r="G10" i="20"/>
  <c r="F10" i="20"/>
  <c r="E10" i="20"/>
  <c r="D10" i="20"/>
  <c r="R18" i="1" l="1"/>
  <c r="S18" i="1"/>
  <c r="Q17" i="9" l="1"/>
  <c r="P17" i="9"/>
  <c r="F19" i="16" l="1"/>
  <c r="O19" i="16" l="1"/>
  <c r="N19" i="16"/>
  <c r="S50" i="2" l="1"/>
  <c r="R50" i="2"/>
  <c r="S14" i="14"/>
  <c r="R14" i="14"/>
  <c r="S32" i="3"/>
  <c r="R32" i="3"/>
  <c r="O19" i="12"/>
  <c r="N19" i="12"/>
  <c r="S15" i="8"/>
  <c r="R15" i="8"/>
  <c r="S18" i="5"/>
  <c r="R18" i="5"/>
  <c r="S42" i="7"/>
  <c r="R42" i="7"/>
  <c r="S34" i="6"/>
  <c r="R34" i="6"/>
  <c r="S49" i="4"/>
  <c r="R49" i="4"/>
  <c r="O17" i="9" l="1"/>
  <c r="M17" i="9"/>
  <c r="K17" i="9"/>
  <c r="I17" i="9"/>
  <c r="G17" i="9"/>
  <c r="E17" i="9"/>
  <c r="C17" i="9"/>
  <c r="N17" i="9"/>
  <c r="L19" i="16"/>
  <c r="M19" i="16"/>
  <c r="Q14" i="14"/>
  <c r="P14" i="14"/>
  <c r="F42" i="7" l="1"/>
  <c r="D42" i="7"/>
  <c r="L19" i="12" l="1"/>
  <c r="M19" i="12"/>
  <c r="Q18" i="1" l="1"/>
  <c r="P18" i="1"/>
  <c r="Q15" i="8" l="1"/>
  <c r="P15" i="8"/>
  <c r="Q42" i="7" l="1"/>
  <c r="P42" i="7"/>
  <c r="Q32" i="3"/>
  <c r="P32" i="3"/>
  <c r="Q50" i="2"/>
  <c r="P50" i="2"/>
  <c r="Q34" i="6"/>
  <c r="P34" i="6"/>
  <c r="Q18" i="5"/>
  <c r="P18" i="5"/>
  <c r="Q49" i="4"/>
  <c r="P49" i="4"/>
  <c r="K19" i="16" l="1"/>
  <c r="J19" i="16"/>
  <c r="N15" i="8" l="1"/>
  <c r="O15" i="8"/>
  <c r="L17" i="9" l="1"/>
  <c r="E18" i="1"/>
  <c r="D18" i="1"/>
  <c r="G18" i="1"/>
  <c r="F18" i="1"/>
  <c r="I18" i="1"/>
  <c r="H18" i="1"/>
  <c r="K18" i="1"/>
  <c r="J18" i="1"/>
  <c r="M18" i="1"/>
  <c r="L18" i="1"/>
  <c r="O18" i="1"/>
  <c r="N18" i="1"/>
  <c r="O14" i="14"/>
  <c r="N14" i="14"/>
  <c r="J19" i="12"/>
  <c r="K19" i="12"/>
  <c r="O18" i="5" l="1"/>
  <c r="N18" i="5"/>
  <c r="O32" i="3"/>
  <c r="N32" i="3"/>
  <c r="O50" i="2"/>
  <c r="N50" i="2"/>
  <c r="O42" i="7"/>
  <c r="N42" i="7"/>
  <c r="O49" i="4"/>
  <c r="N49" i="4"/>
  <c r="N34" i="6"/>
  <c r="O34" i="6"/>
  <c r="J17" i="9" l="1"/>
  <c r="L49" i="4" l="1"/>
  <c r="M49" i="4"/>
  <c r="I19" i="16" l="1"/>
  <c r="G19" i="16"/>
  <c r="E19" i="16"/>
  <c r="B17" i="9" l="1"/>
  <c r="D17" i="9"/>
  <c r="F17" i="9"/>
  <c r="H17" i="9"/>
  <c r="D19" i="16"/>
  <c r="H19" i="16" l="1"/>
  <c r="L34" i="6" l="1"/>
  <c r="M34" i="6"/>
  <c r="L32" i="3"/>
  <c r="M32" i="3"/>
  <c r="I14" i="14" l="1"/>
  <c r="H14" i="14"/>
  <c r="M14" i="14" l="1"/>
  <c r="L14" i="14"/>
  <c r="K14" i="14"/>
  <c r="J14" i="14"/>
  <c r="G14" i="14"/>
  <c r="F14" i="14"/>
  <c r="E14" i="14"/>
  <c r="D14" i="14"/>
  <c r="I19" i="12" l="1"/>
  <c r="H19" i="12"/>
  <c r="G19" i="12"/>
  <c r="F19" i="12"/>
  <c r="E19" i="12"/>
  <c r="D19" i="12"/>
  <c r="M18" i="5" l="1"/>
  <c r="L18" i="5"/>
  <c r="L15" i="8" l="1"/>
  <c r="M15" i="8"/>
  <c r="L42" i="7"/>
  <c r="M42" i="7"/>
  <c r="M50" i="2" l="1"/>
  <c r="L50" i="2"/>
  <c r="K32" i="3" l="1"/>
  <c r="J32" i="3"/>
  <c r="J34" i="6" l="1"/>
  <c r="K34" i="6"/>
  <c r="I34" i="6" l="1"/>
  <c r="H34" i="6"/>
  <c r="G34" i="6"/>
  <c r="F34" i="6"/>
  <c r="E34" i="6"/>
  <c r="D34" i="6"/>
  <c r="J18" i="5" l="1"/>
  <c r="K18" i="5"/>
  <c r="J49" i="4" l="1"/>
  <c r="K49" i="4"/>
  <c r="K15" i="8" l="1"/>
  <c r="J15" i="8"/>
  <c r="J42" i="7"/>
  <c r="K42" i="7"/>
  <c r="J50" i="2" l="1"/>
  <c r="K50" i="2"/>
  <c r="H42" i="7" l="1"/>
  <c r="I42" i="7"/>
  <c r="H15" i="8"/>
  <c r="I15" i="8"/>
  <c r="I18" i="5" l="1"/>
  <c r="G18" i="5"/>
  <c r="F18" i="5"/>
  <c r="E18" i="5"/>
  <c r="D18" i="5"/>
  <c r="H50" i="2" l="1"/>
  <c r="I32" i="3" l="1"/>
  <c r="H49" i="4" l="1"/>
  <c r="I49" i="4"/>
  <c r="G15" i="8" l="1"/>
  <c r="F15" i="8"/>
  <c r="E15" i="8"/>
  <c r="D15" i="8"/>
  <c r="G42" i="7" l="1"/>
  <c r="E42" i="7"/>
  <c r="H18" i="5" l="1"/>
  <c r="G49" i="4" l="1"/>
  <c r="F49" i="4"/>
  <c r="E49" i="4"/>
  <c r="D49" i="4"/>
  <c r="H32" i="3" l="1"/>
  <c r="D32" i="3"/>
  <c r="E32" i="3"/>
  <c r="F32" i="3"/>
  <c r="G32" i="3"/>
  <c r="D50" i="2" l="1"/>
  <c r="E50" i="2"/>
  <c r="F50" i="2"/>
  <c r="G50" i="2"/>
  <c r="I50" i="2"/>
</calcChain>
</file>

<file path=xl/sharedStrings.xml><?xml version="1.0" encoding="utf-8"?>
<sst xmlns="http://schemas.openxmlformats.org/spreadsheetml/2006/main" count="702" uniqueCount="164">
  <si>
    <t>İthalat Miktar (TON)</t>
  </si>
  <si>
    <t>İthalat Dolar</t>
  </si>
  <si>
    <t>Çek Cumhuriyeti</t>
  </si>
  <si>
    <t>Hollanda</t>
  </si>
  <si>
    <t>Avusturya</t>
  </si>
  <si>
    <t>Kanada</t>
  </si>
  <si>
    <t>Almanya</t>
  </si>
  <si>
    <t>TOPLAM</t>
  </si>
  <si>
    <t>Fransa</t>
  </si>
  <si>
    <t>Belçika</t>
  </si>
  <si>
    <t>İngiltere</t>
  </si>
  <si>
    <t>Macaristan</t>
  </si>
  <si>
    <t>A.B.D.</t>
  </si>
  <si>
    <t>GTİP</t>
  </si>
  <si>
    <t>ÜRÜN ADI</t>
  </si>
  <si>
    <t>Ülke adı</t>
  </si>
  <si>
    <t>ÜLKE ADI</t>
  </si>
  <si>
    <t>Kedi/köpek maması (perakende)</t>
  </si>
  <si>
    <t>İtalya</t>
  </si>
  <si>
    <t>Danimarka</t>
  </si>
  <si>
    <t>Yunanistan</t>
  </si>
  <si>
    <t>İspanya</t>
  </si>
  <si>
    <t>Liechtenstein</t>
  </si>
  <si>
    <t>Litvanya</t>
  </si>
  <si>
    <t>Polonya</t>
  </si>
  <si>
    <t>Rusya Federasyonu</t>
  </si>
  <si>
    <t>Kırgızistan</t>
  </si>
  <si>
    <t>Sirbistan</t>
  </si>
  <si>
    <t>Güney Afrika</t>
  </si>
  <si>
    <t>Brezilya</t>
  </si>
  <si>
    <t>İsrail</t>
  </si>
  <si>
    <t>Hindistan</t>
  </si>
  <si>
    <t>Tayland</t>
  </si>
  <si>
    <t>Çin</t>
  </si>
  <si>
    <t>Avustralya</t>
  </si>
  <si>
    <t>Yeni Zelanda</t>
  </si>
  <si>
    <t>Lüksemburg</t>
  </si>
  <si>
    <t>Malezya</t>
  </si>
  <si>
    <t>Japonya</t>
  </si>
  <si>
    <t>Balık yemleri</t>
  </si>
  <si>
    <t>Ulke adı</t>
  </si>
  <si>
    <t>Balık unu</t>
  </si>
  <si>
    <t>Portekiz</t>
  </si>
  <si>
    <t>Şili</t>
  </si>
  <si>
    <t>Gürcistan</t>
  </si>
  <si>
    <t>Fas</t>
  </si>
  <si>
    <t>Meksika</t>
  </si>
  <si>
    <t>Belize</t>
  </si>
  <si>
    <t>Peru</t>
  </si>
  <si>
    <t>Vietnam</t>
  </si>
  <si>
    <t>Endonezya</t>
  </si>
  <si>
    <t>Norveç</t>
  </si>
  <si>
    <t>Romanya</t>
  </si>
  <si>
    <t xml:space="preserve">Kanatlı hayvanların et veya sakatat unları, kaba unları ve pelletleri, kıkırdaklar; </t>
  </si>
  <si>
    <t>Diğer balık yağları ve fraksiyonları</t>
  </si>
  <si>
    <t>İzlanda</t>
  </si>
  <si>
    <t>İsveç</t>
  </si>
  <si>
    <t>İsviçre</t>
  </si>
  <si>
    <t>Angola</t>
  </si>
  <si>
    <t>Slovenya</t>
  </si>
  <si>
    <t>Moritanya</t>
  </si>
  <si>
    <t>Namibya</t>
  </si>
  <si>
    <t>Kümes hayvanlarının yağları</t>
  </si>
  <si>
    <t>KÜMES HAYVANLARININ YAĞLARI (Kaynak:TÜİK)</t>
  </si>
  <si>
    <t>KANATLI HAYVAN UNU İTHALATI   (Kaynak:TÜİK)</t>
  </si>
  <si>
    <t>DENİZ HAYVANI UNLARI(KARİDES UNU, KALAMAR UNU, KRİLL UNU) İTHALATI (Kaynak:TÜİK)</t>
  </si>
  <si>
    <t>BALIK UNU İTHALATI  (Kaynak:TÜİK)</t>
  </si>
  <si>
    <t>BALIK YEMİ   (Kaynak:TÜİK)</t>
  </si>
  <si>
    <t>KEDİ KÖPEK MAMASI İTHALATI  (Kaynak:TÜİK)</t>
  </si>
  <si>
    <t>Bulgaristan</t>
  </si>
  <si>
    <t xml:space="preserve"> SÜT İKAME YEMİ İTHALATI (BUZAĞI MAMASI)   (Kaynak:TÜİK)</t>
  </si>
  <si>
    <t>Tayvan</t>
  </si>
  <si>
    <t>Şeyseller</t>
  </si>
  <si>
    <t>YEM AMAÇLI BALIK YAĞI İTHALATI  (Kaynak:TÜİK)</t>
  </si>
  <si>
    <t xml:space="preserve">BALIK YEMİ   </t>
  </si>
  <si>
    <t>MİKTAR (TON)</t>
  </si>
  <si>
    <t>DEĞER (DOLAR)</t>
  </si>
  <si>
    <t xml:space="preserve">KEDİ KÖPEK MAMASI </t>
  </si>
  <si>
    <t xml:space="preserve">BALIK UNU </t>
  </si>
  <si>
    <t xml:space="preserve">KANATLI HAYVAN UNU </t>
  </si>
  <si>
    <t>YEMİN ADI</t>
  </si>
  <si>
    <t xml:space="preserve">BALIK YAĞI </t>
  </si>
  <si>
    <t>Ukrayna</t>
  </si>
  <si>
    <t>Maritus</t>
  </si>
  <si>
    <t>Pakistan</t>
  </si>
  <si>
    <t xml:space="preserve">TOPLAM </t>
  </si>
  <si>
    <t>İran</t>
  </si>
  <si>
    <t>2 0 1 0</t>
  </si>
  <si>
    <t>2 0 1 1</t>
  </si>
  <si>
    <t>2 0 1 2</t>
  </si>
  <si>
    <t>Ekvator</t>
  </si>
  <si>
    <t>Tunus</t>
  </si>
  <si>
    <t>Maldivler</t>
  </si>
  <si>
    <t>Uruguay</t>
  </si>
  <si>
    <t>Bosna-Hersek</t>
  </si>
  <si>
    <t>2 0 1 3</t>
  </si>
  <si>
    <t>Hayvan kanı (kurutulmuş olsun olmasın)</t>
  </si>
  <si>
    <t>ABD</t>
  </si>
  <si>
    <t>KAN UNU</t>
  </si>
  <si>
    <t>İthalat Miktar (KG)</t>
  </si>
  <si>
    <t>051191900019</t>
  </si>
  <si>
    <t>ARTEMIA YUMURTASI (Kaynak:TÜİK)</t>
  </si>
  <si>
    <t>ARTEMİA YUMURTASI</t>
  </si>
  <si>
    <t xml:space="preserve">Tayvan </t>
  </si>
  <si>
    <t>ARTEMIA YUMURTASI</t>
  </si>
  <si>
    <t>İrlanda</t>
  </si>
  <si>
    <t>Tacikistan</t>
  </si>
  <si>
    <t>TOPLAM MİKTAR</t>
  </si>
  <si>
    <t>051199859018</t>
  </si>
  <si>
    <t>Senegal</t>
  </si>
  <si>
    <t>Çiğneme Ürünü Hammeddesi (Dana Penisi, Dana Ciğeri vb)</t>
  </si>
  <si>
    <t>KAN UNU İTHALATI   (Kaynak:TÜİK)</t>
  </si>
  <si>
    <t>Malta</t>
  </si>
  <si>
    <t>Gambiya</t>
  </si>
  <si>
    <t>2014</t>
  </si>
  <si>
    <t>Kostarika</t>
  </si>
  <si>
    <t>230990999011            230990969011</t>
  </si>
  <si>
    <t>Rusya Fed.</t>
  </si>
  <si>
    <t>Estonya</t>
  </si>
  <si>
    <t>Belarus</t>
  </si>
  <si>
    <t>KKTC</t>
  </si>
  <si>
    <t xml:space="preserve">051199859011 </t>
  </si>
  <si>
    <t>SÜT İKAME YEMİ</t>
  </si>
  <si>
    <t>Finlandiya</t>
  </si>
  <si>
    <t>KÖPEK ÇİĞNEME ÜRÜNÜ HAMMADDESİ (CİĞER,PENİS, VB)</t>
  </si>
  <si>
    <t>VETERİNER KONTROLÜNE TABİ YEM İTHALAT VERİLERİ (KAYNAK:TÜİK)</t>
  </si>
  <si>
    <t>ÇİĞNEME ÜRÜNÜ HAMMADDESİ (DANA PENİSİ, DANA CİĞERİ VB) İTHALATI (Kaynak:TÜİK)</t>
  </si>
  <si>
    <t>HUBUBAT SAP VE SAMANI, KURU OT</t>
  </si>
  <si>
    <t>BALIK VE DENİZ MEMELİLERİNDEN ELDE EDİLEN ÇÖZÜNEBİLİR ÜRÜNLER İTHALATI (Kaynak:TÜİK)</t>
  </si>
  <si>
    <t>Balık ve deniz memelilerinden elde edilen çözülebilir ürünler</t>
  </si>
  <si>
    <t>BUZAĞI MAMASI</t>
  </si>
  <si>
    <t>Kenya</t>
  </si>
  <si>
    <t>Umman</t>
  </si>
  <si>
    <t>Afganistan</t>
  </si>
  <si>
    <t>Letonya</t>
  </si>
  <si>
    <t>2017</t>
  </si>
  <si>
    <t>230990350000,230990390000,230990700000</t>
  </si>
  <si>
    <t>2018</t>
  </si>
  <si>
    <t>Bosna hersek</t>
  </si>
  <si>
    <t>Fillandiya</t>
  </si>
  <si>
    <t>Kabuklu deniz hayvanı ve su omurgasızlarının unları, kaba unları ve pelletleri</t>
  </si>
  <si>
    <t>Birleşik Krallık</t>
  </si>
  <si>
    <t>*HAZİRAN</t>
  </si>
  <si>
    <t>Çekya</t>
  </si>
  <si>
    <t>Kuzey Makedonya</t>
  </si>
  <si>
    <t>KANATLI HAYVAN YAĞI</t>
  </si>
  <si>
    <t>KARİDES, KRİLL UNU</t>
  </si>
  <si>
    <t>SU HAYVANALARININ ÇÖZÜNEBİLİR ÜRÜNLERİ</t>
  </si>
  <si>
    <t>Bileşik Krallık</t>
  </si>
  <si>
    <t>2019</t>
  </si>
  <si>
    <t>Slovakya</t>
  </si>
  <si>
    <t>Gine</t>
  </si>
  <si>
    <t>Gana</t>
  </si>
  <si>
    <t>Kotdivuar</t>
  </si>
  <si>
    <t>Panama</t>
  </si>
  <si>
    <t>Zambia</t>
  </si>
  <si>
    <t>2020</t>
  </si>
  <si>
    <t>2021</t>
  </si>
  <si>
    <t>Faroe Adaları</t>
  </si>
  <si>
    <t xml:space="preserve"> SAP VE SAMAN İTHALAT VERİLERİ (Kaynak:TÜİK)</t>
  </si>
  <si>
    <t>Sıra No</t>
  </si>
  <si>
    <t>2021*</t>
  </si>
  <si>
    <t>Azerbaycan</t>
  </si>
  <si>
    <t>Romonya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</si>
</sst>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5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2"/>
      <color rgb="FF7F0000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b/>
      <sz val="11"/>
      <color rgb="FF7F0000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color rgb="FF7F0000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Times New Roman"/>
      <family val="1"/>
      <charset val="162"/>
    </font>
    <font>
      <sz val="8"/>
      <color rgb="FF000000"/>
      <name val="Arial"/>
      <family val="2"/>
      <charset val="162"/>
    </font>
    <font>
      <b/>
      <sz val="11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1"/>
      <color rgb="FFFF0000"/>
      <name val="Calibri"/>
      <family val="2"/>
      <charset val="162"/>
      <scheme val="minor"/>
    </font>
    <font>
      <sz val="11"/>
      <color rgb="FFFF0000"/>
      <name val="Times New Roman"/>
      <family val="1"/>
      <charset val="162"/>
    </font>
    <font>
      <sz val="11"/>
      <name val="Calibri"/>
      <family val="2"/>
      <charset val="162"/>
      <scheme val="minor"/>
    </font>
    <font>
      <sz val="10"/>
      <color rgb="FFFF0000"/>
      <name val="Times New Roman"/>
      <family val="1"/>
      <charset val="162"/>
    </font>
    <font>
      <sz val="18"/>
      <color theme="3"/>
      <name val="Cambria"/>
      <family val="2"/>
      <charset val="162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50" fillId="0" borderId="0" applyNumberFormat="0" applyFill="0" applyBorder="0" applyAlignment="0" applyProtection="0"/>
  </cellStyleXfs>
  <cellXfs count="340">
    <xf numFmtId="0" fontId="0" fillId="0" borderId="0" xfId="0"/>
    <xf numFmtId="0" fontId="22" fillId="0" borderId="10" xfId="0" applyFont="1" applyBorder="1" applyAlignment="1">
      <alignment horizontal="center" vertical="center" wrapText="1" readingOrder="1"/>
    </xf>
    <xf numFmtId="0" fontId="0" fillId="0" borderId="0" xfId="0"/>
    <xf numFmtId="0" fontId="18" fillId="0" borderId="0" xfId="0" applyFont="1" applyAlignment="1">
      <alignment wrapText="1"/>
    </xf>
    <xf numFmtId="0" fontId="24" fillId="0" borderId="10" xfId="0" applyFont="1" applyBorder="1" applyAlignment="1">
      <alignment horizontal="center" vertical="center" wrapText="1" readingOrder="1"/>
    </xf>
    <xf numFmtId="0" fontId="26" fillId="0" borderId="10" xfId="0" applyFont="1" applyBorder="1" applyAlignment="1">
      <alignment horizontal="center" vertical="center" wrapText="1" readingOrder="1"/>
    </xf>
    <xf numFmtId="0" fontId="25" fillId="0" borderId="0" xfId="0" applyFont="1" applyAlignment="1">
      <alignment wrapText="1"/>
    </xf>
    <xf numFmtId="0" fontId="0" fillId="0" borderId="0" xfId="0" applyAlignment="1"/>
    <xf numFmtId="3" fontId="0" fillId="0" borderId="0" xfId="0" applyNumberFormat="1"/>
    <xf numFmtId="14" fontId="18" fillId="0" borderId="17" xfId="0" applyNumberFormat="1" applyFont="1" applyBorder="1" applyAlignment="1">
      <alignment wrapText="1"/>
    </xf>
    <xf numFmtId="0" fontId="0" fillId="0" borderId="0" xfId="0" applyBorder="1"/>
    <xf numFmtId="0" fontId="30" fillId="0" borderId="12" xfId="0" applyFont="1" applyBorder="1" applyAlignment="1">
      <alignment horizontal="center" vertical="center"/>
    </xf>
    <xf numFmtId="0" fontId="35" fillId="0" borderId="12" xfId="0" applyFont="1" applyBorder="1" applyAlignment="1">
      <alignment horizontal="left" wrapText="1" readingOrder="1"/>
    </xf>
    <xf numFmtId="0" fontId="34" fillId="0" borderId="20" xfId="0" applyFont="1" applyBorder="1" applyAlignment="1">
      <alignment horizontal="center" vertical="center" wrapText="1" readingOrder="1"/>
    </xf>
    <xf numFmtId="3" fontId="35" fillId="0" borderId="20" xfId="0" applyNumberFormat="1" applyFont="1" applyBorder="1" applyAlignment="1">
      <alignment horizontal="right" wrapText="1" readingOrder="1"/>
    </xf>
    <xf numFmtId="0" fontId="19" fillId="0" borderId="12" xfId="0" applyFont="1" applyBorder="1" applyAlignment="1">
      <alignment horizontal="left" wrapText="1" readingOrder="1"/>
    </xf>
    <xf numFmtId="3" fontId="19" fillId="33" borderId="19" xfId="0" applyNumberFormat="1" applyFont="1" applyFill="1" applyBorder="1" applyAlignment="1">
      <alignment horizontal="right" wrapText="1" readingOrder="1"/>
    </xf>
    <xf numFmtId="0" fontId="19" fillId="33" borderId="19" xfId="0" applyFont="1" applyFill="1" applyBorder="1" applyAlignment="1">
      <alignment horizontal="right" wrapText="1" readingOrder="1"/>
    </xf>
    <xf numFmtId="0" fontId="37" fillId="0" borderId="20" xfId="0" applyFont="1" applyBorder="1" applyAlignment="1">
      <alignment horizontal="right" wrapText="1" readingOrder="1"/>
    </xf>
    <xf numFmtId="0" fontId="18" fillId="33" borderId="19" xfId="0" applyFont="1" applyFill="1" applyBorder="1" applyAlignment="1">
      <alignment horizontal="right" wrapText="1" readingOrder="1"/>
    </xf>
    <xf numFmtId="3" fontId="37" fillId="0" borderId="20" xfId="0" applyNumberFormat="1" applyFont="1" applyBorder="1" applyAlignment="1">
      <alignment horizontal="right" wrapText="1" readingOrder="1"/>
    </xf>
    <xf numFmtId="3" fontId="18" fillId="33" borderId="19" xfId="0" applyNumberFormat="1" applyFont="1" applyFill="1" applyBorder="1"/>
    <xf numFmtId="3" fontId="36" fillId="0" borderId="20" xfId="0" applyNumberFormat="1" applyFont="1" applyBorder="1"/>
    <xf numFmtId="3" fontId="36" fillId="0" borderId="24" xfId="0" applyNumberFormat="1" applyFont="1" applyBorder="1"/>
    <xf numFmtId="0" fontId="26" fillId="0" borderId="12" xfId="0" applyFont="1" applyBorder="1" applyAlignment="1">
      <alignment horizontal="center" vertical="center" wrapText="1" readingOrder="1"/>
    </xf>
    <xf numFmtId="0" fontId="25" fillId="0" borderId="12" xfId="0" applyFont="1" applyBorder="1" applyAlignment="1">
      <alignment horizontal="left" wrapText="1" readingOrder="1"/>
    </xf>
    <xf numFmtId="0" fontId="27" fillId="0" borderId="12" xfId="0" applyFont="1" applyBorder="1" applyAlignment="1">
      <alignment wrapText="1"/>
    </xf>
    <xf numFmtId="0" fontId="26" fillId="33" borderId="19" xfId="0" applyFont="1" applyFill="1" applyBorder="1" applyAlignment="1">
      <alignment horizontal="center" vertical="center" wrapText="1" readingOrder="1"/>
    </xf>
    <xf numFmtId="3" fontId="25" fillId="33" borderId="19" xfId="0" applyNumberFormat="1" applyFont="1" applyFill="1" applyBorder="1" applyAlignment="1">
      <alignment horizontal="right" wrapText="1" readingOrder="1"/>
    </xf>
    <xf numFmtId="0" fontId="25" fillId="33" borderId="19" xfId="0" applyFont="1" applyFill="1" applyBorder="1" applyAlignment="1">
      <alignment horizontal="right" wrapText="1" readingOrder="1"/>
    </xf>
    <xf numFmtId="3" fontId="27" fillId="33" borderId="21" xfId="0" applyNumberFormat="1" applyFont="1" applyFill="1" applyBorder="1" applyAlignment="1">
      <alignment horizontal="right" wrapText="1" readingOrder="1"/>
    </xf>
    <xf numFmtId="3" fontId="35" fillId="0" borderId="24" xfId="0" applyNumberFormat="1" applyFont="1" applyBorder="1" applyAlignment="1">
      <alignment horizontal="right" wrapText="1" readingOrder="1"/>
    </xf>
    <xf numFmtId="0" fontId="35" fillId="0" borderId="20" xfId="0" applyFont="1" applyBorder="1" applyAlignment="1">
      <alignment horizontal="right" wrapText="1" readingOrder="1"/>
    </xf>
    <xf numFmtId="3" fontId="26" fillId="33" borderId="19" xfId="0" applyNumberFormat="1" applyFont="1" applyFill="1" applyBorder="1" applyAlignment="1">
      <alignment horizontal="center" vertical="center" wrapText="1" readingOrder="1"/>
    </xf>
    <xf numFmtId="3" fontId="40" fillId="0" borderId="20" xfId="0" applyNumberFormat="1" applyFont="1" applyBorder="1" applyAlignment="1">
      <alignment horizontal="right" wrapText="1" readingOrder="1"/>
    </xf>
    <xf numFmtId="3" fontId="25" fillId="33" borderId="19" xfId="0" applyNumberFormat="1" applyFont="1" applyFill="1" applyBorder="1" applyAlignment="1">
      <alignment horizontal="center" vertical="center" wrapText="1" readingOrder="1"/>
    </xf>
    <xf numFmtId="164" fontId="18" fillId="33" borderId="19" xfId="0" applyNumberFormat="1" applyFont="1" applyFill="1" applyBorder="1"/>
    <xf numFmtId="0" fontId="25" fillId="0" borderId="12" xfId="0" applyFont="1" applyBorder="1" applyAlignment="1">
      <alignment horizontal="left" vertical="center" wrapText="1" readingOrder="1"/>
    </xf>
    <xf numFmtId="0" fontId="27" fillId="0" borderId="12" xfId="0" applyFont="1" applyBorder="1" applyAlignment="1">
      <alignment vertical="center" wrapText="1" readingOrder="1"/>
    </xf>
    <xf numFmtId="3" fontId="25" fillId="33" borderId="19" xfId="0" applyNumberFormat="1" applyFont="1" applyFill="1" applyBorder="1" applyAlignment="1">
      <alignment horizontal="right" vertical="center" wrapText="1" readingOrder="1"/>
    </xf>
    <xf numFmtId="3" fontId="35" fillId="0" borderId="20" xfId="0" applyNumberFormat="1" applyFont="1" applyBorder="1" applyAlignment="1">
      <alignment horizontal="right" vertical="center" wrapText="1" readingOrder="1"/>
    </xf>
    <xf numFmtId="3" fontId="27" fillId="33" borderId="21" xfId="0" applyNumberFormat="1" applyFont="1" applyFill="1" applyBorder="1" applyAlignment="1">
      <alignment horizontal="right" vertical="center" wrapText="1" readingOrder="1"/>
    </xf>
    <xf numFmtId="3" fontId="35" fillId="0" borderId="24" xfId="0" applyNumberFormat="1" applyFont="1" applyBorder="1" applyAlignment="1">
      <alignment horizontal="right" vertical="center" wrapText="1" readingOrder="1"/>
    </xf>
    <xf numFmtId="0" fontId="25" fillId="33" borderId="19" xfId="0" applyFont="1" applyFill="1" applyBorder="1" applyAlignment="1">
      <alignment horizontal="right" vertical="center" wrapText="1" readingOrder="1"/>
    </xf>
    <xf numFmtId="0" fontId="35" fillId="0" borderId="20" xfId="0" applyFont="1" applyBorder="1" applyAlignment="1">
      <alignment horizontal="right" vertical="center" wrapText="1" readingOrder="1"/>
    </xf>
    <xf numFmtId="3" fontId="35" fillId="33" borderId="24" xfId="0" applyNumberFormat="1" applyFont="1" applyFill="1" applyBorder="1" applyAlignment="1">
      <alignment horizontal="right" vertical="center" wrapText="1" readingOrder="1"/>
    </xf>
    <xf numFmtId="0" fontId="24" fillId="0" borderId="12" xfId="0" applyFont="1" applyBorder="1" applyAlignment="1">
      <alignment horizontal="center" vertical="center" wrapText="1" readingOrder="1"/>
    </xf>
    <xf numFmtId="0" fontId="20" fillId="0" borderId="12" xfId="0" applyFont="1" applyBorder="1" applyAlignment="1">
      <alignment wrapText="1"/>
    </xf>
    <xf numFmtId="0" fontId="24" fillId="33" borderId="19" xfId="0" applyFont="1" applyFill="1" applyBorder="1" applyAlignment="1">
      <alignment horizontal="center" vertical="center" wrapText="1" readingOrder="1"/>
    </xf>
    <xf numFmtId="0" fontId="39" fillId="0" borderId="20" xfId="0" applyFont="1" applyBorder="1" applyAlignment="1">
      <alignment horizontal="center" vertical="center" wrapText="1" readingOrder="1"/>
    </xf>
    <xf numFmtId="3" fontId="23" fillId="33" borderId="21" xfId="0" applyNumberFormat="1" applyFont="1" applyFill="1" applyBorder="1" applyAlignment="1">
      <alignment horizontal="right" wrapText="1" readingOrder="1"/>
    </xf>
    <xf numFmtId="3" fontId="37" fillId="0" borderId="24" xfId="0" applyNumberFormat="1" applyFont="1" applyBorder="1" applyAlignment="1">
      <alignment horizontal="right" wrapText="1" readingOrder="1"/>
    </xf>
    <xf numFmtId="0" fontId="36" fillId="0" borderId="20" xfId="0" applyFont="1" applyBorder="1" applyAlignment="1">
      <alignment horizontal="right" wrapText="1" readingOrder="1"/>
    </xf>
    <xf numFmtId="3" fontId="20" fillId="33" borderId="21" xfId="0" applyNumberFormat="1" applyFont="1" applyFill="1" applyBorder="1" applyAlignment="1">
      <alignment horizontal="right" wrapText="1" readingOrder="1"/>
    </xf>
    <xf numFmtId="3" fontId="36" fillId="0" borderId="24" xfId="0" applyNumberFormat="1" applyFont="1" applyBorder="1" applyAlignment="1">
      <alignment horizontal="right" wrapText="1" readingOrder="1"/>
    </xf>
    <xf numFmtId="3" fontId="20" fillId="0" borderId="21" xfId="0" applyNumberFormat="1" applyFont="1" applyBorder="1" applyAlignment="1">
      <alignment horizontal="right" wrapText="1" readingOrder="1"/>
    </xf>
    <xf numFmtId="3" fontId="24" fillId="33" borderId="19" xfId="0" applyNumberFormat="1" applyFont="1" applyFill="1" applyBorder="1" applyAlignment="1">
      <alignment horizontal="center" vertical="center" wrapText="1" readingOrder="1"/>
    </xf>
    <xf numFmtId="3" fontId="39" fillId="0" borderId="20" xfId="0" applyNumberFormat="1" applyFont="1" applyBorder="1" applyAlignment="1">
      <alignment horizontal="center" vertical="center" wrapText="1" readingOrder="1"/>
    </xf>
    <xf numFmtId="0" fontId="39" fillId="0" borderId="20" xfId="0" applyFont="1" applyFill="1" applyBorder="1" applyAlignment="1">
      <alignment horizontal="center" vertical="center" wrapText="1" readingOrder="1"/>
    </xf>
    <xf numFmtId="0" fontId="35" fillId="0" borderId="20" xfId="0" applyFont="1" applyFill="1" applyBorder="1" applyAlignment="1">
      <alignment horizontal="right" vertical="center" wrapText="1" readingOrder="1"/>
    </xf>
    <xf numFmtId="0" fontId="37" fillId="0" borderId="20" xfId="0" applyFont="1" applyFill="1" applyBorder="1" applyAlignment="1">
      <alignment horizontal="right" wrapText="1" readingOrder="1"/>
    </xf>
    <xf numFmtId="3" fontId="37" fillId="0" borderId="20" xfId="0" applyNumberFormat="1" applyFont="1" applyFill="1" applyBorder="1" applyAlignment="1">
      <alignment horizontal="right" wrapText="1" readingOrder="1"/>
    </xf>
    <xf numFmtId="3" fontId="37" fillId="0" borderId="24" xfId="0" applyNumberFormat="1" applyFont="1" applyFill="1" applyBorder="1" applyAlignment="1">
      <alignment horizontal="right" wrapText="1" readingOrder="1"/>
    </xf>
    <xf numFmtId="3" fontId="36" fillId="0" borderId="24" xfId="0" applyNumberFormat="1" applyFont="1" applyFill="1" applyBorder="1" applyAlignment="1">
      <alignment horizontal="right" wrapText="1" readingOrder="1"/>
    </xf>
    <xf numFmtId="3" fontId="20" fillId="33" borderId="21" xfId="0" applyNumberFormat="1" applyFont="1" applyFill="1" applyBorder="1"/>
    <xf numFmtId="0" fontId="36" fillId="0" borderId="20" xfId="0" applyFont="1" applyFill="1" applyBorder="1" applyAlignment="1">
      <alignment horizontal="right" wrapText="1" readingOrder="1"/>
    </xf>
    <xf numFmtId="3" fontId="39" fillId="0" borderId="20" xfId="0" applyNumberFormat="1" applyFont="1" applyFill="1" applyBorder="1" applyAlignment="1">
      <alignment horizontal="center" vertical="center" wrapText="1" readingOrder="1"/>
    </xf>
    <xf numFmtId="3" fontId="36" fillId="0" borderId="20" xfId="0" applyNumberFormat="1" applyFont="1" applyFill="1" applyBorder="1" applyAlignment="1">
      <alignment horizontal="right" wrapText="1" readingOrder="1"/>
    </xf>
    <xf numFmtId="0" fontId="22" fillId="0" borderId="12" xfId="0" applyFont="1" applyBorder="1" applyAlignment="1">
      <alignment horizontal="center" vertical="center" wrapText="1" readingOrder="1"/>
    </xf>
    <xf numFmtId="0" fontId="22" fillId="33" borderId="19" xfId="0" applyFont="1" applyFill="1" applyBorder="1" applyAlignment="1">
      <alignment horizontal="center" vertical="center" wrapText="1" readingOrder="1"/>
    </xf>
    <xf numFmtId="3" fontId="20" fillId="33" borderId="19" xfId="0" applyNumberFormat="1" applyFont="1" applyFill="1" applyBorder="1" applyAlignment="1">
      <alignment wrapText="1"/>
    </xf>
    <xf numFmtId="3" fontId="38" fillId="0" borderId="20" xfId="0" applyNumberFormat="1" applyFont="1" applyFill="1" applyBorder="1" applyAlignment="1">
      <alignment wrapText="1"/>
    </xf>
    <xf numFmtId="3" fontId="27" fillId="33" borderId="19" xfId="0" applyNumberFormat="1" applyFont="1" applyFill="1" applyBorder="1" applyAlignment="1">
      <alignment wrapText="1" readingOrder="1"/>
    </xf>
    <xf numFmtId="3" fontId="34" fillId="0" borderId="20" xfId="0" applyNumberFormat="1" applyFont="1" applyFill="1" applyBorder="1" applyAlignment="1">
      <alignment wrapText="1" readingOrder="1"/>
    </xf>
    <xf numFmtId="3" fontId="22" fillId="33" borderId="19" xfId="0" applyNumberFormat="1" applyFont="1" applyFill="1" applyBorder="1" applyAlignment="1">
      <alignment horizontal="center" vertical="center" wrapText="1" readingOrder="1"/>
    </xf>
    <xf numFmtId="3" fontId="27" fillId="33" borderId="19" xfId="0" applyNumberFormat="1" applyFont="1" applyFill="1" applyBorder="1" applyAlignment="1">
      <alignment horizontal="right" wrapText="1"/>
    </xf>
    <xf numFmtId="3" fontId="34" fillId="0" borderId="20" xfId="0" applyNumberFormat="1" applyFont="1" applyFill="1" applyBorder="1" applyAlignment="1">
      <alignment horizontal="right" wrapText="1"/>
    </xf>
    <xf numFmtId="0" fontId="29" fillId="0" borderId="12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32" fillId="0" borderId="25" xfId="0" applyFont="1" applyBorder="1" applyAlignment="1">
      <alignment horizontal="left" vertical="center" wrapText="1"/>
    </xf>
    <xf numFmtId="3" fontId="19" fillId="33" borderId="26" xfId="0" applyNumberFormat="1" applyFont="1" applyFill="1" applyBorder="1" applyAlignment="1">
      <alignment horizontal="right" wrapText="1" readingOrder="1"/>
    </xf>
    <xf numFmtId="3" fontId="37" fillId="0" borderId="27" xfId="0" applyNumberFormat="1" applyFont="1" applyBorder="1" applyAlignment="1">
      <alignment horizontal="right" wrapText="1" readingOrder="1"/>
    </xf>
    <xf numFmtId="3" fontId="18" fillId="33" borderId="26" xfId="0" applyNumberFormat="1" applyFont="1" applyFill="1" applyBorder="1"/>
    <xf numFmtId="3" fontId="36" fillId="0" borderId="27" xfId="0" applyNumberFormat="1" applyFont="1" applyBorder="1"/>
    <xf numFmtId="3" fontId="37" fillId="0" borderId="28" xfId="0" applyNumberFormat="1" applyFont="1" applyFill="1" applyBorder="1" applyAlignment="1">
      <alignment horizontal="right" wrapText="1" readingOrder="1"/>
    </xf>
    <xf numFmtId="3" fontId="19" fillId="33" borderId="29" xfId="0" applyNumberFormat="1" applyFont="1" applyFill="1" applyBorder="1" applyAlignment="1">
      <alignment horizontal="right" wrapText="1" readingOrder="1"/>
    </xf>
    <xf numFmtId="0" fontId="42" fillId="0" borderId="0" xfId="0" applyFont="1" applyAlignment="1">
      <alignment horizontal="left" wrapText="1" readingOrder="1"/>
    </xf>
    <xf numFmtId="3" fontId="36" fillId="0" borderId="12" xfId="0" applyNumberFormat="1" applyFont="1" applyBorder="1"/>
    <xf numFmtId="3" fontId="36" fillId="0" borderId="31" xfId="0" applyNumberFormat="1" applyFont="1" applyBorder="1"/>
    <xf numFmtId="0" fontId="39" fillId="0" borderId="12" xfId="0" applyFont="1" applyFill="1" applyBorder="1" applyAlignment="1">
      <alignment horizontal="center" vertical="center" wrapText="1" readingOrder="1"/>
    </xf>
    <xf numFmtId="3" fontId="41" fillId="33" borderId="21" xfId="0" applyNumberFormat="1" applyFont="1" applyFill="1" applyBorder="1"/>
    <xf numFmtId="3" fontId="0" fillId="0" borderId="20" xfId="0" applyNumberFormat="1" applyBorder="1"/>
    <xf numFmtId="0" fontId="24" fillId="0" borderId="20" xfId="0" applyFont="1" applyBorder="1" applyAlignment="1">
      <alignment horizontal="center" vertical="center" wrapText="1" readingOrder="1"/>
    </xf>
    <xf numFmtId="3" fontId="19" fillId="0" borderId="20" xfId="0" applyNumberFormat="1" applyFont="1" applyBorder="1" applyAlignment="1">
      <alignment horizontal="right" wrapText="1" readingOrder="1"/>
    </xf>
    <xf numFmtId="3" fontId="18" fillId="0" borderId="20" xfId="0" applyNumberFormat="1" applyFont="1" applyBorder="1"/>
    <xf numFmtId="0" fontId="18" fillId="0" borderId="20" xfId="0" applyFont="1" applyBorder="1" applyAlignment="1">
      <alignment horizontal="right" wrapText="1" readingOrder="1"/>
    </xf>
    <xf numFmtId="3" fontId="19" fillId="0" borderId="27" xfId="0" applyNumberFormat="1" applyFont="1" applyBorder="1" applyAlignment="1">
      <alignment horizontal="right" wrapText="1" readingOrder="1"/>
    </xf>
    <xf numFmtId="3" fontId="18" fillId="0" borderId="27" xfId="0" applyNumberFormat="1" applyFont="1" applyBorder="1"/>
    <xf numFmtId="0" fontId="41" fillId="0" borderId="12" xfId="0" applyFont="1" applyBorder="1" applyAlignment="1">
      <alignment wrapText="1"/>
    </xf>
    <xf numFmtId="3" fontId="41" fillId="33" borderId="21" xfId="0" applyNumberFormat="1" applyFont="1" applyFill="1" applyBorder="1" applyAlignment="1">
      <alignment horizontal="right" wrapText="1" readingOrder="1"/>
    </xf>
    <xf numFmtId="3" fontId="18" fillId="0" borderId="24" xfId="0" applyNumberFormat="1" applyFont="1" applyBorder="1" applyAlignment="1">
      <alignment horizontal="right" wrapText="1" readingOrder="1"/>
    </xf>
    <xf numFmtId="3" fontId="41" fillId="0" borderId="21" xfId="0" applyNumberFormat="1" applyFont="1" applyBorder="1" applyAlignment="1">
      <alignment horizontal="right" wrapText="1" readingOrder="1"/>
    </xf>
    <xf numFmtId="3" fontId="19" fillId="0" borderId="24" xfId="0" applyNumberFormat="1" applyFont="1" applyBorder="1" applyAlignment="1">
      <alignment horizontal="right" wrapText="1" readingOrder="1"/>
    </xf>
    <xf numFmtId="3" fontId="43" fillId="33" borderId="19" xfId="0" applyNumberFormat="1" applyFont="1" applyFill="1" applyBorder="1" applyAlignment="1">
      <alignment horizontal="right" wrapText="1" readingOrder="1"/>
    </xf>
    <xf numFmtId="0" fontId="41" fillId="33" borderId="19" xfId="0" applyFont="1" applyFill="1" applyBorder="1" applyAlignment="1">
      <alignment horizontal="right" wrapText="1" readingOrder="1"/>
    </xf>
    <xf numFmtId="3" fontId="43" fillId="33" borderId="26" xfId="0" applyNumberFormat="1" applyFont="1" applyFill="1" applyBorder="1" applyAlignment="1">
      <alignment horizontal="right" wrapText="1" readingOrder="1"/>
    </xf>
    <xf numFmtId="3" fontId="41" fillId="33" borderId="19" xfId="0" applyNumberFormat="1" applyFont="1" applyFill="1" applyBorder="1"/>
    <xf numFmtId="3" fontId="41" fillId="33" borderId="26" xfId="0" applyNumberFormat="1" applyFont="1" applyFill="1" applyBorder="1"/>
    <xf numFmtId="0" fontId="29" fillId="0" borderId="12" xfId="0" applyFont="1" applyBorder="1" applyAlignment="1">
      <alignment horizontal="center"/>
    </xf>
    <xf numFmtId="3" fontId="24" fillId="33" borderId="34" xfId="0" applyNumberFormat="1" applyFont="1" applyFill="1" applyBorder="1" applyAlignment="1">
      <alignment horizontal="center" vertical="center" wrapText="1" readingOrder="1"/>
    </xf>
    <xf numFmtId="0" fontId="43" fillId="33" borderId="19" xfId="0" applyFont="1" applyFill="1" applyBorder="1" applyAlignment="1">
      <alignment horizontal="right" wrapText="1" readingOrder="1"/>
    </xf>
    <xf numFmtId="164" fontId="43" fillId="33" borderId="19" xfId="0" applyNumberFormat="1" applyFont="1" applyFill="1" applyBorder="1" applyAlignment="1">
      <alignment horizontal="right" wrapText="1" readingOrder="1"/>
    </xf>
    <xf numFmtId="3" fontId="41" fillId="33" borderId="19" xfId="0" applyNumberFormat="1" applyFont="1" applyFill="1" applyBorder="1" applyAlignment="1">
      <alignment horizontal="right" wrapText="1" readingOrder="1"/>
    </xf>
    <xf numFmtId="3" fontId="41" fillId="33" borderId="34" xfId="0" applyNumberFormat="1" applyFont="1" applyFill="1" applyBorder="1"/>
    <xf numFmtId="3" fontId="39" fillId="0" borderId="12" xfId="0" applyNumberFormat="1" applyFont="1" applyBorder="1" applyAlignment="1">
      <alignment horizontal="center" vertical="center" wrapText="1" readingOrder="1"/>
    </xf>
    <xf numFmtId="3" fontId="18" fillId="0" borderId="12" xfId="0" applyNumberFormat="1" applyFont="1" applyBorder="1" applyAlignment="1">
      <alignment horizontal="right" wrapText="1" readingOrder="1"/>
    </xf>
    <xf numFmtId="3" fontId="43" fillId="33" borderId="21" xfId="0" applyNumberFormat="1" applyFont="1" applyFill="1" applyBorder="1" applyAlignment="1">
      <alignment horizontal="right" vertical="center" wrapText="1"/>
    </xf>
    <xf numFmtId="3" fontId="19" fillId="0" borderId="24" xfId="0" applyNumberFormat="1" applyFont="1" applyBorder="1" applyAlignment="1">
      <alignment horizontal="right" vertical="center" wrapText="1"/>
    </xf>
    <xf numFmtId="3" fontId="41" fillId="33" borderId="21" xfId="0" applyNumberFormat="1" applyFont="1" applyFill="1" applyBorder="1" applyAlignment="1">
      <alignment horizontal="right" vertical="center" wrapText="1"/>
    </xf>
    <xf numFmtId="3" fontId="18" fillId="0" borderId="24" xfId="0" applyNumberFormat="1" applyFont="1" applyBorder="1" applyAlignment="1">
      <alignment horizontal="right" vertical="center" wrapText="1"/>
    </xf>
    <xf numFmtId="3" fontId="18" fillId="0" borderId="31" xfId="0" applyNumberFormat="1" applyFont="1" applyBorder="1" applyAlignment="1">
      <alignment horizontal="right" vertical="center" wrapText="1"/>
    </xf>
    <xf numFmtId="3" fontId="41" fillId="33" borderId="36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1" fillId="0" borderId="12" xfId="0" applyFont="1" applyBorder="1" applyAlignment="1">
      <alignment horizontal="center" vertical="center" wrapText="1"/>
    </xf>
    <xf numFmtId="3" fontId="31" fillId="34" borderId="20" xfId="0" applyNumberFormat="1" applyFont="1" applyFill="1" applyBorder="1" applyAlignment="1">
      <alignment vertical="center" wrapText="1" readingOrder="1"/>
    </xf>
    <xf numFmtId="3" fontId="29" fillId="34" borderId="20" xfId="0" applyNumberFormat="1" applyFont="1" applyFill="1" applyBorder="1" applyAlignment="1">
      <alignment vertical="center" readingOrder="1"/>
    </xf>
    <xf numFmtId="3" fontId="32" fillId="34" borderId="27" xfId="0" applyNumberFormat="1" applyFont="1" applyFill="1" applyBorder="1" applyAlignment="1">
      <alignment vertical="center" wrapText="1" readingOrder="1"/>
    </xf>
    <xf numFmtId="0" fontId="29" fillId="34" borderId="20" xfId="0" applyFont="1" applyFill="1" applyBorder="1"/>
    <xf numFmtId="3" fontId="29" fillId="34" borderId="20" xfId="0" applyNumberFormat="1" applyFont="1" applyFill="1" applyBorder="1"/>
    <xf numFmtId="0" fontId="30" fillId="33" borderId="19" xfId="0" applyFont="1" applyFill="1" applyBorder="1" applyAlignment="1">
      <alignment horizontal="center" vertical="center" wrapText="1"/>
    </xf>
    <xf numFmtId="3" fontId="33" fillId="33" borderId="19" xfId="0" applyNumberFormat="1" applyFont="1" applyFill="1" applyBorder="1" applyAlignment="1">
      <alignment vertical="center" wrapText="1" readingOrder="1"/>
    </xf>
    <xf numFmtId="3" fontId="30" fillId="33" borderId="19" xfId="0" applyNumberFormat="1" applyFont="1" applyFill="1" applyBorder="1" applyAlignment="1">
      <alignment vertical="center" readingOrder="1"/>
    </xf>
    <xf numFmtId="3" fontId="28" fillId="33" borderId="26" xfId="0" applyNumberFormat="1" applyFont="1" applyFill="1" applyBorder="1" applyAlignment="1">
      <alignment vertical="center" wrapText="1" readingOrder="1"/>
    </xf>
    <xf numFmtId="0" fontId="30" fillId="33" borderId="19" xfId="0" applyFont="1" applyFill="1" applyBorder="1"/>
    <xf numFmtId="3" fontId="30" fillId="33" borderId="19" xfId="0" applyNumberFormat="1" applyFont="1" applyFill="1" applyBorder="1" applyAlignment="1">
      <alignment horizontal="center" vertical="center" wrapText="1"/>
    </xf>
    <xf numFmtId="3" fontId="30" fillId="33" borderId="26" xfId="0" applyNumberFormat="1" applyFont="1" applyFill="1" applyBorder="1" applyAlignment="1">
      <alignment vertical="center" readingOrder="1"/>
    </xf>
    <xf numFmtId="0" fontId="32" fillId="0" borderId="25" xfId="0" applyFont="1" applyFill="1" applyBorder="1" applyAlignment="1">
      <alignment horizontal="left" vertical="center" wrapText="1"/>
    </xf>
    <xf numFmtId="1" fontId="30" fillId="33" borderId="26" xfId="0" applyNumberFormat="1" applyFont="1" applyFill="1" applyBorder="1"/>
    <xf numFmtId="3" fontId="29" fillId="34" borderId="27" xfId="0" applyNumberFormat="1" applyFont="1" applyFill="1" applyBorder="1"/>
    <xf numFmtId="3" fontId="30" fillId="33" borderId="26" xfId="0" applyNumberFormat="1" applyFont="1" applyFill="1" applyBorder="1"/>
    <xf numFmtId="3" fontId="29" fillId="0" borderId="14" xfId="0" applyNumberFormat="1" applyFont="1" applyBorder="1" applyAlignment="1">
      <alignment horizontal="right" vertical="center"/>
    </xf>
    <xf numFmtId="1" fontId="30" fillId="33" borderId="26" xfId="0" applyNumberFormat="1" applyFont="1" applyFill="1" applyBorder="1" applyAlignment="1">
      <alignment horizontal="right" vertical="center"/>
    </xf>
    <xf numFmtId="3" fontId="30" fillId="33" borderId="26" xfId="0" applyNumberFormat="1" applyFont="1" applyFill="1" applyBorder="1" applyAlignment="1">
      <alignment horizontal="right" vertical="center"/>
    </xf>
    <xf numFmtId="0" fontId="29" fillId="0" borderId="14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47" fillId="0" borderId="12" xfId="0" applyFont="1" applyBorder="1" applyAlignment="1">
      <alignment horizontal="left" wrapText="1" readingOrder="1"/>
    </xf>
    <xf numFmtId="0" fontId="47" fillId="0" borderId="12" xfId="0" applyFont="1" applyBorder="1" applyAlignment="1">
      <alignment horizontal="left" vertical="center" wrapText="1" readingOrder="1"/>
    </xf>
    <xf numFmtId="3" fontId="29" fillId="34" borderId="12" xfId="0" applyNumberFormat="1" applyFont="1" applyFill="1" applyBorder="1" applyAlignment="1">
      <alignment vertical="center" readingOrder="1"/>
    </xf>
    <xf numFmtId="3" fontId="29" fillId="34" borderId="25" xfId="0" applyNumberFormat="1" applyFont="1" applyFill="1" applyBorder="1" applyAlignment="1">
      <alignment vertical="center" readingOrder="1"/>
    </xf>
    <xf numFmtId="3" fontId="29" fillId="34" borderId="25" xfId="0" applyNumberFormat="1" applyFont="1" applyFill="1" applyBorder="1"/>
    <xf numFmtId="3" fontId="29" fillId="0" borderId="25" xfId="0" applyNumberFormat="1" applyFont="1" applyBorder="1" applyAlignment="1">
      <alignment horizontal="right" vertical="center"/>
    </xf>
    <xf numFmtId="3" fontId="30" fillId="33" borderId="19" xfId="0" applyNumberFormat="1" applyFont="1" applyFill="1" applyBorder="1"/>
    <xf numFmtId="0" fontId="32" fillId="0" borderId="0" xfId="0" applyFont="1" applyFill="1" applyBorder="1" applyAlignment="1">
      <alignment horizontal="left" vertical="center" wrapText="1"/>
    </xf>
    <xf numFmtId="0" fontId="48" fillId="0" borderId="0" xfId="0" applyFont="1"/>
    <xf numFmtId="0" fontId="26" fillId="0" borderId="1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33" borderId="19" xfId="0" applyFont="1" applyFill="1" applyBorder="1" applyAlignment="1">
      <alignment horizontal="center" vertical="center" wrapText="1"/>
    </xf>
    <xf numFmtId="0" fontId="34" fillId="34" borderId="20" xfId="0" applyFont="1" applyFill="1" applyBorder="1" applyAlignment="1">
      <alignment horizontal="center" vertical="center" wrapText="1"/>
    </xf>
    <xf numFmtId="3" fontId="26" fillId="33" borderId="19" xfId="0" applyNumberFormat="1" applyFont="1" applyFill="1" applyBorder="1" applyAlignment="1">
      <alignment horizontal="center" vertical="center" wrapText="1"/>
    </xf>
    <xf numFmtId="3" fontId="34" fillId="34" borderId="12" xfId="0" applyNumberFormat="1" applyFont="1" applyFill="1" applyBorder="1" applyAlignment="1">
      <alignment horizontal="center" vertical="center" wrapText="1"/>
    </xf>
    <xf numFmtId="3" fontId="34" fillId="34" borderId="20" xfId="0" applyNumberFormat="1" applyFont="1" applyFill="1" applyBorder="1" applyAlignment="1">
      <alignment horizontal="center" vertical="center" wrapText="1"/>
    </xf>
    <xf numFmtId="3" fontId="35" fillId="34" borderId="20" xfId="0" applyNumberFormat="1" applyFont="1" applyFill="1" applyBorder="1" applyAlignment="1">
      <alignment horizontal="right" wrapText="1" readingOrder="1"/>
    </xf>
    <xf numFmtId="3" fontId="25" fillId="33" borderId="19" xfId="0" applyNumberFormat="1" applyFont="1" applyFill="1" applyBorder="1"/>
    <xf numFmtId="3" fontId="35" fillId="0" borderId="12" xfId="0" applyNumberFormat="1" applyFont="1" applyBorder="1"/>
    <xf numFmtId="3" fontId="35" fillId="0" borderId="20" xfId="0" applyNumberFormat="1" applyFont="1" applyBorder="1"/>
    <xf numFmtId="0" fontId="35" fillId="34" borderId="20" xfId="0" applyFont="1" applyFill="1" applyBorder="1" applyAlignment="1">
      <alignment horizontal="right" wrapText="1" readingOrder="1"/>
    </xf>
    <xf numFmtId="0" fontId="28" fillId="0" borderId="12" xfId="0" applyFont="1" applyBorder="1" applyAlignment="1">
      <alignment wrapText="1"/>
    </xf>
    <xf numFmtId="3" fontId="28" fillId="33" borderId="21" xfId="0" applyNumberFormat="1" applyFont="1" applyFill="1" applyBorder="1" applyAlignment="1">
      <alignment horizontal="right" wrapText="1" readingOrder="1"/>
    </xf>
    <xf numFmtId="3" fontId="35" fillId="34" borderId="24" xfId="0" applyNumberFormat="1" applyFont="1" applyFill="1" applyBorder="1" applyAlignment="1">
      <alignment horizontal="right" wrapText="1" readingOrder="1"/>
    </xf>
    <xf numFmtId="3" fontId="28" fillId="33" borderId="21" xfId="0" applyNumberFormat="1" applyFont="1" applyFill="1" applyBorder="1"/>
    <xf numFmtId="3" fontId="35" fillId="0" borderId="31" xfId="0" applyNumberFormat="1" applyFont="1" applyBorder="1"/>
    <xf numFmtId="3" fontId="35" fillId="0" borderId="24" xfId="0" applyNumberFormat="1" applyFont="1" applyBorder="1"/>
    <xf numFmtId="0" fontId="25" fillId="0" borderId="0" xfId="0" applyFont="1"/>
    <xf numFmtId="3" fontId="25" fillId="0" borderId="0" xfId="0" applyNumberFormat="1" applyFont="1"/>
    <xf numFmtId="3" fontId="48" fillId="0" borderId="0" xfId="0" applyNumberFormat="1" applyFont="1"/>
    <xf numFmtId="0" fontId="39" fillId="0" borderId="12" xfId="0" applyFont="1" applyBorder="1" applyAlignment="1">
      <alignment horizontal="center" vertical="center" wrapText="1" readingOrder="1"/>
    </xf>
    <xf numFmtId="3" fontId="37" fillId="0" borderId="12" xfId="0" applyNumberFormat="1" applyFont="1" applyBorder="1" applyAlignment="1">
      <alignment horizontal="right" wrapText="1" readingOrder="1"/>
    </xf>
    <xf numFmtId="3" fontId="37" fillId="0" borderId="31" xfId="0" applyNumberFormat="1" applyFont="1" applyBorder="1" applyAlignment="1">
      <alignment horizontal="right" wrapText="1" readingOrder="1"/>
    </xf>
    <xf numFmtId="0" fontId="24" fillId="33" borderId="22" xfId="0" applyFont="1" applyFill="1" applyBorder="1" applyAlignment="1">
      <alignment horizontal="center" vertical="center" wrapText="1" readingOrder="1"/>
    </xf>
    <xf numFmtId="0" fontId="39" fillId="0" borderId="23" xfId="0" applyFont="1" applyBorder="1" applyAlignment="1">
      <alignment horizontal="center" vertical="center" wrapText="1" readingOrder="1"/>
    </xf>
    <xf numFmtId="3" fontId="32" fillId="33" borderId="19" xfId="0" applyNumberFormat="1" applyFont="1" applyFill="1" applyBorder="1" applyAlignment="1">
      <alignment vertical="center" wrapText="1" readingOrder="1"/>
    </xf>
    <xf numFmtId="3" fontId="35" fillId="0" borderId="20" xfId="0" applyNumberFormat="1" applyFont="1" applyFill="1" applyBorder="1" applyAlignment="1">
      <alignment vertical="center" wrapText="1" readingOrder="1"/>
    </xf>
    <xf numFmtId="0" fontId="49" fillId="0" borderId="12" xfId="0" applyFont="1" applyBorder="1" applyAlignment="1">
      <alignment horizontal="left" wrapText="1" readingOrder="1"/>
    </xf>
    <xf numFmtId="0" fontId="25" fillId="0" borderId="0" xfId="0" applyFont="1" applyBorder="1" applyAlignment="1">
      <alignment horizontal="left" vertical="center" wrapText="1" readingOrder="1"/>
    </xf>
    <xf numFmtId="0" fontId="19" fillId="0" borderId="0" xfId="0" applyFont="1" applyFill="1" applyBorder="1" applyAlignment="1">
      <alignment horizontal="left" wrapText="1" readingOrder="1"/>
    </xf>
    <xf numFmtId="3" fontId="28" fillId="33" borderId="19" xfId="0" applyNumberFormat="1" applyFont="1" applyFill="1" applyBorder="1" applyAlignment="1">
      <alignment horizontal="right" wrapText="1" readingOrder="1"/>
    </xf>
    <xf numFmtId="3" fontId="29" fillId="34" borderId="20" xfId="0" applyNumberFormat="1" applyFont="1" applyFill="1" applyBorder="1" applyAlignment="1">
      <alignment horizontal="right" readingOrder="1"/>
    </xf>
    <xf numFmtId="3" fontId="30" fillId="33" borderId="19" xfId="0" applyNumberFormat="1" applyFont="1" applyFill="1" applyBorder="1" applyAlignment="1">
      <alignment horizontal="right" readingOrder="1"/>
    </xf>
    <xf numFmtId="3" fontId="29" fillId="34" borderId="12" xfId="0" applyNumberFormat="1" applyFont="1" applyFill="1" applyBorder="1" applyAlignment="1">
      <alignment horizontal="right" readingOrder="1"/>
    </xf>
    <xf numFmtId="0" fontId="25" fillId="0" borderId="0" xfId="0" applyFont="1" applyFill="1" applyBorder="1" applyAlignment="1">
      <alignment horizontal="left" wrapText="1" readingOrder="1"/>
    </xf>
    <xf numFmtId="3" fontId="29" fillId="34" borderId="12" xfId="0" applyNumberFormat="1" applyFont="1" applyFill="1" applyBorder="1"/>
    <xf numFmtId="3" fontId="18" fillId="0" borderId="12" xfId="0" applyNumberFormat="1" applyFont="1" applyBorder="1"/>
    <xf numFmtId="1" fontId="43" fillId="33" borderId="19" xfId="0" applyNumberFormat="1" applyFont="1" applyFill="1" applyBorder="1" applyAlignment="1">
      <alignment horizontal="right" wrapText="1" readingOrder="1"/>
    </xf>
    <xf numFmtId="3" fontId="18" fillId="0" borderId="20" xfId="0" applyNumberFormat="1" applyFont="1" applyBorder="1" applyAlignment="1">
      <alignment horizontal="right" vertical="center" wrapText="1"/>
    </xf>
    <xf numFmtId="3" fontId="29" fillId="0" borderId="27" xfId="0" applyNumberFormat="1" applyFont="1" applyBorder="1" applyAlignment="1">
      <alignment horizontal="right" vertical="center"/>
    </xf>
    <xf numFmtId="3" fontId="29" fillId="34" borderId="27" xfId="0" applyNumberFormat="1" applyFont="1" applyFill="1" applyBorder="1" applyAlignment="1">
      <alignment vertical="center" readingOrder="1"/>
    </xf>
    <xf numFmtId="0" fontId="45" fillId="35" borderId="37" xfId="0" applyFont="1" applyFill="1" applyBorder="1" applyAlignment="1">
      <alignment horizontal="center" vertical="center" wrapText="1"/>
    </xf>
    <xf numFmtId="3" fontId="20" fillId="33" borderId="37" xfId="0" applyNumberFormat="1" applyFont="1" applyFill="1" applyBorder="1" applyAlignment="1">
      <alignment horizontal="right" vertical="center"/>
    </xf>
    <xf numFmtId="3" fontId="46" fillId="35" borderId="38" xfId="0" applyNumberFormat="1" applyFont="1" applyFill="1" applyBorder="1" applyAlignment="1">
      <alignment horizontal="right" vertical="center"/>
    </xf>
    <xf numFmtId="3" fontId="46" fillId="35" borderId="39" xfId="0" applyNumberFormat="1" applyFont="1" applyFill="1" applyBorder="1" applyAlignment="1">
      <alignment horizontal="right" vertical="center"/>
    </xf>
    <xf numFmtId="3" fontId="46" fillId="35" borderId="40" xfId="0" applyNumberFormat="1" applyFont="1" applyFill="1" applyBorder="1" applyAlignment="1">
      <alignment horizontal="right" vertical="center"/>
    </xf>
    <xf numFmtId="0" fontId="32" fillId="0" borderId="10" xfId="0" applyFont="1" applyFill="1" applyBorder="1" applyAlignment="1">
      <alignment horizontal="left" vertical="center" wrapText="1"/>
    </xf>
    <xf numFmtId="1" fontId="30" fillId="33" borderId="10" xfId="0" applyNumberFormat="1" applyFont="1" applyFill="1" applyBorder="1" applyAlignment="1">
      <alignment horizontal="right" vertical="center"/>
    </xf>
    <xf numFmtId="0" fontId="29" fillId="0" borderId="10" xfId="0" applyFont="1" applyBorder="1" applyAlignment="1">
      <alignment horizontal="right" vertical="center"/>
    </xf>
    <xf numFmtId="3" fontId="30" fillId="33" borderId="10" xfId="0" applyNumberFormat="1" applyFont="1" applyFill="1" applyBorder="1" applyAlignment="1">
      <alignment horizontal="right" vertical="center"/>
    </xf>
    <xf numFmtId="3" fontId="29" fillId="0" borderId="10" xfId="0" applyNumberFormat="1" applyFont="1" applyBorder="1" applyAlignment="1">
      <alignment horizontal="right" vertical="center"/>
    </xf>
    <xf numFmtId="3" fontId="29" fillId="34" borderId="10" xfId="0" applyNumberFormat="1" applyFont="1" applyFill="1" applyBorder="1" applyAlignment="1">
      <alignment vertical="center" readingOrder="1"/>
    </xf>
    <xf numFmtId="3" fontId="30" fillId="33" borderId="19" xfId="0" applyNumberFormat="1" applyFont="1" applyFill="1" applyBorder="1" applyAlignment="1">
      <alignment horizontal="right" vertical="center" wrapText="1"/>
    </xf>
    <xf numFmtId="3" fontId="30" fillId="33" borderId="26" xfId="0" applyNumberFormat="1" applyFont="1" applyFill="1" applyBorder="1" applyAlignment="1">
      <alignment horizontal="right" vertical="center" wrapText="1"/>
    </xf>
    <xf numFmtId="3" fontId="30" fillId="33" borderId="10" xfId="0" applyNumberFormat="1" applyFont="1" applyFill="1" applyBorder="1" applyAlignment="1">
      <alignment horizontal="right" vertical="center" wrapText="1"/>
    </xf>
    <xf numFmtId="3" fontId="43" fillId="33" borderId="21" xfId="0" applyNumberFormat="1" applyFont="1" applyFill="1" applyBorder="1" applyAlignment="1">
      <alignment horizontal="right" wrapText="1" readingOrder="1"/>
    </xf>
    <xf numFmtId="0" fontId="24" fillId="0" borderId="19" xfId="0" applyFont="1" applyBorder="1" applyAlignment="1">
      <alignment horizontal="center" vertical="center" wrapText="1" readingOrder="1"/>
    </xf>
    <xf numFmtId="0" fontId="20" fillId="0" borderId="31" xfId="0" applyFont="1" applyBorder="1" applyAlignment="1">
      <alignment wrapText="1"/>
    </xf>
    <xf numFmtId="3" fontId="19" fillId="34" borderId="19" xfId="0" applyNumberFormat="1" applyFont="1" applyFill="1" applyBorder="1" applyAlignment="1">
      <alignment horizontal="right" wrapText="1" readingOrder="1"/>
    </xf>
    <xf numFmtId="3" fontId="19" fillId="34" borderId="21" xfId="0" applyNumberFormat="1" applyFont="1" applyFill="1" applyBorder="1" applyAlignment="1">
      <alignment horizontal="right" wrapText="1" readingOrder="1"/>
    </xf>
    <xf numFmtId="3" fontId="19" fillId="34" borderId="41" xfId="0" applyNumberFormat="1" applyFont="1" applyFill="1" applyBorder="1" applyAlignment="1">
      <alignment horizontal="right" wrapText="1" readingOrder="1"/>
    </xf>
    <xf numFmtId="3" fontId="19" fillId="34" borderId="42" xfId="0" applyNumberFormat="1" applyFont="1" applyFill="1" applyBorder="1" applyAlignment="1">
      <alignment horizontal="right" wrapText="1" readingOrder="1"/>
    </xf>
    <xf numFmtId="0" fontId="32" fillId="0" borderId="12" xfId="0" applyFont="1" applyBorder="1" applyAlignment="1">
      <alignment horizontal="left" wrapText="1" readingOrder="1"/>
    </xf>
    <xf numFmtId="3" fontId="32" fillId="33" borderId="19" xfId="0" applyNumberFormat="1" applyFont="1" applyFill="1" applyBorder="1" applyAlignment="1">
      <alignment horizontal="right" wrapText="1" readingOrder="1"/>
    </xf>
    <xf numFmtId="3" fontId="35" fillId="0" borderId="20" xfId="0" applyNumberFormat="1" applyFont="1" applyFill="1" applyBorder="1" applyAlignment="1">
      <alignment horizontal="right" wrapText="1" readingOrder="1"/>
    </xf>
    <xf numFmtId="3" fontId="32" fillId="33" borderId="19" xfId="0" applyNumberFormat="1" applyFont="1" applyFill="1" applyBorder="1" applyAlignment="1">
      <alignment wrapText="1" readingOrder="1"/>
    </xf>
    <xf numFmtId="3" fontId="35" fillId="0" borderId="20" xfId="0" applyNumberFormat="1" applyFont="1" applyFill="1" applyBorder="1" applyAlignment="1">
      <alignment wrapText="1" readingOrder="1"/>
    </xf>
    <xf numFmtId="3" fontId="25" fillId="33" borderId="19" xfId="0" applyNumberFormat="1" applyFont="1" applyFill="1" applyBorder="1" applyAlignment="1">
      <alignment horizontal="right"/>
    </xf>
    <xf numFmtId="3" fontId="35" fillId="0" borderId="20" xfId="0" applyNumberFormat="1" applyFont="1" applyBorder="1" applyAlignment="1">
      <alignment horizontal="right"/>
    </xf>
    <xf numFmtId="0" fontId="32" fillId="33" borderId="19" xfId="0" applyFont="1" applyFill="1" applyBorder="1" applyAlignment="1">
      <alignment horizontal="right" wrapText="1" readingOrder="1"/>
    </xf>
    <xf numFmtId="0" fontId="30" fillId="34" borderId="20" xfId="0" applyFont="1" applyFill="1" applyBorder="1" applyAlignment="1">
      <alignment horizontal="center" vertical="center" wrapText="1"/>
    </xf>
    <xf numFmtId="3" fontId="30" fillId="34" borderId="12" xfId="0" applyNumberFormat="1" applyFont="1" applyFill="1" applyBorder="1" applyAlignment="1">
      <alignment horizontal="center" vertical="center" wrapText="1"/>
    </xf>
    <xf numFmtId="3" fontId="30" fillId="34" borderId="20" xfId="0" applyNumberFormat="1" applyFont="1" applyFill="1" applyBorder="1" applyAlignment="1">
      <alignment horizontal="center" vertical="center" wrapText="1"/>
    </xf>
    <xf numFmtId="3" fontId="0" fillId="0" borderId="19" xfId="0" applyNumberFormat="1" applyBorder="1"/>
    <xf numFmtId="0" fontId="39" fillId="0" borderId="30" xfId="0" applyFont="1" applyBorder="1" applyAlignment="1">
      <alignment horizontal="center" vertical="center" wrapText="1" readingOrder="1"/>
    </xf>
    <xf numFmtId="3" fontId="0" fillId="0" borderId="24" xfId="0" applyNumberFormat="1" applyBorder="1"/>
    <xf numFmtId="0" fontId="47" fillId="0" borderId="18" xfId="0" applyFont="1" applyFill="1" applyBorder="1" applyAlignment="1">
      <alignment horizontal="left" wrapText="1" readingOrder="1"/>
    </xf>
    <xf numFmtId="3" fontId="25" fillId="33" borderId="26" xfId="0" applyNumberFormat="1" applyFont="1" applyFill="1" applyBorder="1" applyAlignment="1">
      <alignment horizontal="right" wrapText="1" readingOrder="1"/>
    </xf>
    <xf numFmtId="3" fontId="35" fillId="34" borderId="27" xfId="0" applyNumberFormat="1" applyFont="1" applyFill="1" applyBorder="1" applyAlignment="1">
      <alignment horizontal="right" wrapText="1" readingOrder="1"/>
    </xf>
    <xf numFmtId="3" fontId="35" fillId="0" borderId="27" xfId="0" applyNumberFormat="1" applyFont="1" applyBorder="1" applyAlignment="1">
      <alignment horizontal="right" wrapText="1" readingOrder="1"/>
    </xf>
    <xf numFmtId="3" fontId="25" fillId="33" borderId="26" xfId="0" applyNumberFormat="1" applyFont="1" applyFill="1" applyBorder="1"/>
    <xf numFmtId="3" fontId="35" fillId="0" borderId="25" xfId="0" applyNumberFormat="1" applyFont="1" applyBorder="1"/>
    <xf numFmtId="3" fontId="35" fillId="0" borderId="27" xfId="0" applyNumberFormat="1" applyFont="1" applyBorder="1"/>
    <xf numFmtId="165" fontId="25" fillId="33" borderId="19" xfId="0" applyNumberFormat="1" applyFont="1" applyFill="1" applyBorder="1"/>
    <xf numFmtId="164" fontId="25" fillId="33" borderId="19" xfId="0" applyNumberFormat="1" applyFont="1" applyFill="1" applyBorder="1"/>
    <xf numFmtId="164" fontId="35" fillId="0" borderId="20" xfId="0" applyNumberFormat="1" applyFont="1" applyBorder="1"/>
    <xf numFmtId="3" fontId="0" fillId="33" borderId="19" xfId="0" applyNumberFormat="1" applyFill="1" applyBorder="1"/>
    <xf numFmtId="3" fontId="42" fillId="0" borderId="0" xfId="0" applyNumberFormat="1" applyFont="1" applyAlignment="1">
      <alignment horizontal="right" wrapText="1" readingOrder="1"/>
    </xf>
    <xf numFmtId="164" fontId="24" fillId="33" borderId="19" xfId="0" applyNumberFormat="1" applyFont="1" applyFill="1" applyBorder="1" applyAlignment="1">
      <alignment horizontal="center" vertical="center" wrapText="1" readingOrder="1"/>
    </xf>
    <xf numFmtId="0" fontId="22" fillId="36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3" fontId="30" fillId="36" borderId="10" xfId="0" applyNumberFormat="1" applyFont="1" applyFill="1" applyBorder="1"/>
    <xf numFmtId="3" fontId="30" fillId="0" borderId="10" xfId="0" applyNumberFormat="1" applyFont="1" applyFill="1" applyBorder="1"/>
    <xf numFmtId="0" fontId="29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horizontal="left" wrapText="1" readingOrder="1"/>
    </xf>
    <xf numFmtId="3" fontId="29" fillId="36" borderId="10" xfId="0" applyNumberFormat="1" applyFont="1" applyFill="1" applyBorder="1"/>
    <xf numFmtId="3" fontId="29" fillId="0" borderId="10" xfId="0" applyNumberFormat="1" applyFont="1" applyFill="1" applyBorder="1"/>
    <xf numFmtId="0" fontId="20" fillId="0" borderId="0" xfId="0" applyFont="1" applyBorder="1" applyAlignment="1">
      <alignment horizontal="center"/>
    </xf>
    <xf numFmtId="1" fontId="30" fillId="0" borderId="22" xfId="0" applyNumberFormat="1" applyFont="1" applyFill="1" applyBorder="1" applyAlignment="1">
      <alignment horizontal="center"/>
    </xf>
    <xf numFmtId="1" fontId="30" fillId="0" borderId="23" xfId="0" applyNumberFormat="1" applyFont="1" applyFill="1" applyBorder="1" applyAlignment="1">
      <alignment horizontal="center"/>
    </xf>
    <xf numFmtId="0" fontId="18" fillId="0" borderId="17" xfId="0" applyFont="1" applyBorder="1" applyAlignment="1">
      <alignment horizontal="center" wrapText="1"/>
    </xf>
    <xf numFmtId="0" fontId="29" fillId="0" borderId="12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30" fillId="0" borderId="22" xfId="0" applyFont="1" applyFill="1" applyBorder="1" applyAlignment="1">
      <alignment horizontal="center"/>
    </xf>
    <xf numFmtId="0" fontId="30" fillId="0" borderId="23" xfId="0" applyFont="1" applyFill="1" applyBorder="1" applyAlignment="1">
      <alignment horizontal="center"/>
    </xf>
    <xf numFmtId="0" fontId="31" fillId="0" borderId="10" xfId="0" applyFont="1" applyBorder="1" applyAlignment="1">
      <alignment horizontal="left" vertical="center" wrapText="1" readingOrder="1"/>
    </xf>
    <xf numFmtId="0" fontId="27" fillId="34" borderId="22" xfId="0" applyFont="1" applyFill="1" applyBorder="1" applyAlignment="1">
      <alignment horizontal="center" vertical="center"/>
    </xf>
    <xf numFmtId="0" fontId="27" fillId="34" borderId="23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5" fillId="0" borderId="17" xfId="0" applyFont="1" applyBorder="1" applyAlignment="1">
      <alignment horizontal="center" wrapText="1"/>
    </xf>
    <xf numFmtId="0" fontId="27" fillId="34" borderId="30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left" vertical="center" wrapText="1" readingOrder="1"/>
    </xf>
    <xf numFmtId="0" fontId="25" fillId="0" borderId="10" xfId="0" applyFont="1" applyBorder="1" applyAlignment="1">
      <alignment horizontal="left" vertical="center" wrapText="1" readingOrder="1"/>
    </xf>
    <xf numFmtId="0" fontId="20" fillId="0" borderId="22" xfId="0" applyFont="1" applyFill="1" applyBorder="1" applyAlignment="1">
      <alignment horizontal="center"/>
    </xf>
    <xf numFmtId="0" fontId="20" fillId="0" borderId="23" xfId="0" applyFont="1" applyFill="1" applyBorder="1" applyAlignment="1">
      <alignment horizontal="center"/>
    </xf>
    <xf numFmtId="1" fontId="19" fillId="0" borderId="10" xfId="0" applyNumberFormat="1" applyFont="1" applyBorder="1" applyAlignment="1">
      <alignment horizontal="left" vertical="center" wrapText="1" readingOrder="1"/>
    </xf>
    <xf numFmtId="0" fontId="19" fillId="0" borderId="10" xfId="0" applyFont="1" applyBorder="1" applyAlignment="1">
      <alignment horizontal="left" vertical="center" wrapText="1" readingOrder="1"/>
    </xf>
    <xf numFmtId="0" fontId="20" fillId="0" borderId="1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 wrapText="1" readingOrder="1"/>
    </xf>
    <xf numFmtId="0" fontId="19" fillId="0" borderId="10" xfId="0" applyFont="1" applyBorder="1" applyAlignment="1">
      <alignment horizontal="center" vertical="center" wrapText="1" readingOrder="1"/>
    </xf>
    <xf numFmtId="0" fontId="21" fillId="0" borderId="10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0" borderId="46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47" fillId="0" borderId="17" xfId="0" applyFont="1" applyFill="1" applyBorder="1" applyAlignment="1">
      <alignment horizontal="center" wrapText="1"/>
    </xf>
    <xf numFmtId="1" fontId="25" fillId="0" borderId="10" xfId="0" applyNumberFormat="1" applyFont="1" applyBorder="1" applyAlignment="1">
      <alignment horizontal="center" vertical="center" wrapText="1" readingOrder="1"/>
    </xf>
    <xf numFmtId="0" fontId="25" fillId="0" borderId="14" xfId="0" applyFont="1" applyBorder="1" applyAlignment="1">
      <alignment horizontal="left" vertical="center" wrapText="1" readingOrder="1"/>
    </xf>
    <xf numFmtId="0" fontId="25" fillId="0" borderId="15" xfId="0" applyFont="1" applyBorder="1" applyAlignment="1">
      <alignment horizontal="left" vertical="center" wrapText="1" readingOrder="1"/>
    </xf>
    <xf numFmtId="0" fontId="25" fillId="0" borderId="16" xfId="0" applyFont="1" applyBorder="1" applyAlignment="1">
      <alignment horizontal="left" vertical="center" wrapText="1" readingOrder="1"/>
    </xf>
    <xf numFmtId="0" fontId="27" fillId="0" borderId="10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1" fontId="25" fillId="0" borderId="14" xfId="0" applyNumberFormat="1" applyFont="1" applyBorder="1" applyAlignment="1">
      <alignment horizontal="center" vertical="center" wrapText="1" readingOrder="1"/>
    </xf>
    <xf numFmtId="1" fontId="25" fillId="0" borderId="15" xfId="0" applyNumberFormat="1" applyFont="1" applyBorder="1" applyAlignment="1">
      <alignment horizontal="center" vertical="center" wrapText="1" readingOrder="1"/>
    </xf>
    <xf numFmtId="1" fontId="25" fillId="0" borderId="16" xfId="0" applyNumberFormat="1" applyFont="1" applyBorder="1" applyAlignment="1">
      <alignment horizontal="center" vertical="center" wrapText="1" readingOrder="1"/>
    </xf>
    <xf numFmtId="0" fontId="25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 wrapText="1" readingOrder="1"/>
    </xf>
    <xf numFmtId="0" fontId="25" fillId="0" borderId="15" xfId="0" applyFont="1" applyBorder="1" applyAlignment="1">
      <alignment horizontal="center" vertical="center" wrapText="1" readingOrder="1"/>
    </xf>
    <xf numFmtId="0" fontId="25" fillId="0" borderId="16" xfId="0" applyFont="1" applyBorder="1" applyAlignment="1">
      <alignment horizontal="center" vertical="center" wrapText="1" readingOrder="1"/>
    </xf>
    <xf numFmtId="0" fontId="27" fillId="0" borderId="11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49" fontId="44" fillId="0" borderId="22" xfId="0" applyNumberFormat="1" applyFont="1" applyFill="1" applyBorder="1" applyAlignment="1">
      <alignment horizontal="center"/>
    </xf>
    <xf numFmtId="49" fontId="44" fillId="0" borderId="23" xfId="0" applyNumberFormat="1" applyFont="1" applyFill="1" applyBorder="1" applyAlignment="1">
      <alignment horizontal="center"/>
    </xf>
    <xf numFmtId="0" fontId="44" fillId="0" borderId="22" xfId="0" applyFont="1" applyFill="1" applyBorder="1" applyAlignment="1">
      <alignment horizontal="center"/>
    </xf>
    <xf numFmtId="0" fontId="44" fillId="0" borderId="23" xfId="0" applyFont="1" applyFill="1" applyBorder="1" applyAlignment="1">
      <alignment horizontal="center"/>
    </xf>
    <xf numFmtId="49" fontId="44" fillId="0" borderId="30" xfId="0" applyNumberFormat="1" applyFont="1" applyFill="1" applyBorder="1" applyAlignment="1">
      <alignment horizontal="center"/>
    </xf>
    <xf numFmtId="3" fontId="44" fillId="0" borderId="22" xfId="0" applyNumberFormat="1" applyFont="1" applyFill="1" applyBorder="1" applyAlignment="1">
      <alignment horizontal="center"/>
    </xf>
    <xf numFmtId="3" fontId="44" fillId="0" borderId="30" xfId="0" applyNumberFormat="1" applyFont="1" applyFill="1" applyBorder="1" applyAlignment="1">
      <alignment horizontal="center"/>
    </xf>
    <xf numFmtId="49" fontId="19" fillId="0" borderId="10" xfId="0" applyNumberFormat="1" applyFont="1" applyBorder="1" applyAlignment="1">
      <alignment horizontal="left" vertical="center" wrapText="1" readingOrder="1"/>
    </xf>
    <xf numFmtId="0" fontId="20" fillId="0" borderId="35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20" fillId="0" borderId="39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49" fontId="19" fillId="0" borderId="19" xfId="0" applyNumberFormat="1" applyFont="1" applyBorder="1" applyAlignment="1">
      <alignment horizontal="left" vertical="center" wrapText="1" readingOrder="1"/>
    </xf>
    <xf numFmtId="49" fontId="19" fillId="0" borderId="21" xfId="0" applyNumberFormat="1" applyFont="1" applyBorder="1" applyAlignment="1">
      <alignment horizontal="left" vertical="center" wrapText="1" readingOrder="1"/>
    </xf>
    <xf numFmtId="0" fontId="19" fillId="0" borderId="44" xfId="0" applyFont="1" applyBorder="1" applyAlignment="1">
      <alignment horizontal="left" vertical="center" wrapText="1" readingOrder="1"/>
    </xf>
    <xf numFmtId="0" fontId="20" fillId="0" borderId="43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</cellXfs>
  <cellStyles count="43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Ana Başlık 2" xfId="42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topLeftCell="H1" zoomScaleNormal="100" workbookViewId="0">
      <pane ySplit="1" topLeftCell="A2" activePane="bottomLeft" state="frozen"/>
      <selection pane="bottomLeft" activeCell="X18" sqref="X18:AA18"/>
    </sheetView>
  </sheetViews>
  <sheetFormatPr defaultRowHeight="15" x14ac:dyDescent="0.25"/>
  <cols>
    <col min="1" max="1" width="15.7109375" customWidth="1"/>
    <col min="2" max="2" width="9.28515625" customWidth="1"/>
    <col min="3" max="3" width="15" customWidth="1"/>
    <col min="4" max="4" width="8" customWidth="1"/>
    <col min="5" max="5" width="9" customWidth="1"/>
    <col min="6" max="6" width="7.5703125" customWidth="1"/>
    <col min="7" max="7" width="9.5703125" customWidth="1"/>
    <col min="8" max="8" width="7.5703125" customWidth="1"/>
    <col min="9" max="9" width="10.28515625" customWidth="1"/>
    <col min="10" max="10" width="8.85546875" style="8" customWidth="1"/>
    <col min="11" max="11" width="9.140625" style="8" customWidth="1"/>
    <col min="12" max="12" width="8.28515625" customWidth="1"/>
    <col min="13" max="13" width="9" customWidth="1"/>
    <col min="14" max="14" width="8.5703125" customWidth="1"/>
    <col min="15" max="15" width="10.7109375" customWidth="1"/>
    <col min="26" max="26" width="12.7109375" customWidth="1"/>
    <col min="27" max="27" width="10.5703125" customWidth="1"/>
  </cols>
  <sheetData>
    <row r="1" spans="1:27" s="2" customFormat="1" ht="19.5" thickBot="1" x14ac:dyDescent="0.35">
      <c r="A1" s="254" t="s">
        <v>70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</row>
    <row r="2" spans="1:27" ht="15.75" x14ac:dyDescent="0.25">
      <c r="A2" s="258"/>
      <c r="B2" s="259"/>
      <c r="C2" s="259"/>
      <c r="D2" s="260">
        <v>2010</v>
      </c>
      <c r="E2" s="261"/>
      <c r="F2" s="260">
        <v>2011</v>
      </c>
      <c r="G2" s="261"/>
      <c r="H2" s="260">
        <v>2012</v>
      </c>
      <c r="I2" s="261"/>
      <c r="J2" s="255">
        <v>2013</v>
      </c>
      <c r="K2" s="256"/>
      <c r="L2" s="255">
        <v>2014</v>
      </c>
      <c r="M2" s="256"/>
      <c r="N2" s="255">
        <v>2015</v>
      </c>
      <c r="O2" s="256"/>
      <c r="P2" s="255">
        <v>2016</v>
      </c>
      <c r="Q2" s="256"/>
      <c r="R2" s="255">
        <v>2017</v>
      </c>
      <c r="S2" s="256"/>
      <c r="T2" s="255">
        <v>2018</v>
      </c>
      <c r="U2" s="256"/>
      <c r="V2" s="255">
        <v>2019</v>
      </c>
      <c r="W2" s="256"/>
      <c r="X2" s="255">
        <v>2020</v>
      </c>
      <c r="Y2" s="256"/>
      <c r="Z2" s="255">
        <v>2021</v>
      </c>
      <c r="AA2" s="256"/>
    </row>
    <row r="3" spans="1:27" ht="63" x14ac:dyDescent="0.25">
      <c r="A3" s="1" t="s">
        <v>13</v>
      </c>
      <c r="B3" s="1" t="s">
        <v>14</v>
      </c>
      <c r="C3" s="68" t="s">
        <v>15</v>
      </c>
      <c r="D3" s="69" t="s">
        <v>0</v>
      </c>
      <c r="E3" s="58" t="s">
        <v>1</v>
      </c>
      <c r="F3" s="69" t="s">
        <v>0</v>
      </c>
      <c r="G3" s="58" t="s">
        <v>1</v>
      </c>
      <c r="H3" s="69" t="s">
        <v>0</v>
      </c>
      <c r="I3" s="58" t="s">
        <v>1</v>
      </c>
      <c r="J3" s="74" t="s">
        <v>0</v>
      </c>
      <c r="K3" s="66" t="s">
        <v>1</v>
      </c>
      <c r="L3" s="74" t="s">
        <v>0</v>
      </c>
      <c r="M3" s="66" t="s">
        <v>1</v>
      </c>
      <c r="N3" s="74" t="s">
        <v>0</v>
      </c>
      <c r="O3" s="66" t="s">
        <v>1</v>
      </c>
      <c r="P3" s="74" t="s">
        <v>0</v>
      </c>
      <c r="Q3" s="66" t="s">
        <v>1</v>
      </c>
      <c r="R3" s="74" t="s">
        <v>0</v>
      </c>
      <c r="S3" s="66" t="s">
        <v>1</v>
      </c>
      <c r="T3" s="74" t="s">
        <v>0</v>
      </c>
      <c r="U3" s="66" t="s">
        <v>1</v>
      </c>
      <c r="V3" s="74" t="s">
        <v>0</v>
      </c>
      <c r="W3" s="66" t="s">
        <v>1</v>
      </c>
      <c r="X3" s="74" t="s">
        <v>0</v>
      </c>
      <c r="Y3" s="66" t="s">
        <v>1</v>
      </c>
      <c r="Z3" s="74" t="s">
        <v>0</v>
      </c>
      <c r="AA3" s="66" t="s">
        <v>1</v>
      </c>
    </row>
    <row r="4" spans="1:27" ht="26.25" customHeight="1" x14ac:dyDescent="0.25">
      <c r="A4" s="262" t="s">
        <v>136</v>
      </c>
      <c r="B4" s="262" t="s">
        <v>122</v>
      </c>
      <c r="C4" s="219" t="s">
        <v>3</v>
      </c>
      <c r="D4" s="220">
        <v>1488.7249999999999</v>
      </c>
      <c r="E4" s="221">
        <v>2181259</v>
      </c>
      <c r="F4" s="222">
        <v>802.72500000000002</v>
      </c>
      <c r="G4" s="223">
        <v>1449108</v>
      </c>
      <c r="H4" s="182">
        <v>1246.6500000000001</v>
      </c>
      <c r="I4" s="183">
        <v>2194541</v>
      </c>
      <c r="J4" s="224">
        <v>1303.952</v>
      </c>
      <c r="K4" s="225">
        <v>2468392</v>
      </c>
      <c r="L4" s="224">
        <v>1785.115</v>
      </c>
      <c r="M4" s="225">
        <v>3472029</v>
      </c>
      <c r="N4" s="224">
        <v>2486.962</v>
      </c>
      <c r="O4" s="225">
        <v>3667877</v>
      </c>
      <c r="P4" s="224">
        <v>2437.4050000000002</v>
      </c>
      <c r="Q4" s="225">
        <v>3375755</v>
      </c>
      <c r="R4" s="224">
        <v>1954.8339999999998</v>
      </c>
      <c r="S4" s="225">
        <v>3014223</v>
      </c>
      <c r="T4" s="224">
        <v>1206.7549999999999</v>
      </c>
      <c r="U4" s="225">
        <v>1867072</v>
      </c>
      <c r="V4" s="224">
        <v>1729.345</v>
      </c>
      <c r="W4" s="225">
        <v>2670406</v>
      </c>
      <c r="X4" s="224">
        <v>3086.7249999999999</v>
      </c>
      <c r="Y4" s="225">
        <v>4853992</v>
      </c>
      <c r="Z4" s="224">
        <v>3058</v>
      </c>
      <c r="AA4" s="225">
        <v>5827912</v>
      </c>
    </row>
    <row r="5" spans="1:27" s="146" customFormat="1" ht="15.75" x14ac:dyDescent="0.25">
      <c r="A5" s="262"/>
      <c r="B5" s="262"/>
      <c r="C5" s="219" t="s">
        <v>18</v>
      </c>
      <c r="D5" s="226">
        <v>0</v>
      </c>
      <c r="E5" s="221">
        <v>0</v>
      </c>
      <c r="F5" s="222">
        <v>0</v>
      </c>
      <c r="G5" s="223">
        <v>0</v>
      </c>
      <c r="H5" s="182">
        <v>0</v>
      </c>
      <c r="I5" s="183">
        <v>0</v>
      </c>
      <c r="J5" s="224">
        <v>0</v>
      </c>
      <c r="K5" s="225">
        <v>0</v>
      </c>
      <c r="L5" s="224">
        <v>0</v>
      </c>
      <c r="M5" s="225"/>
      <c r="N5" s="224">
        <v>137.82499999999999</v>
      </c>
      <c r="O5" s="225">
        <v>201932</v>
      </c>
      <c r="P5" s="224">
        <v>289.50599999999997</v>
      </c>
      <c r="Q5" s="225">
        <v>438778</v>
      </c>
      <c r="R5" s="224">
        <v>240.03700000000001</v>
      </c>
      <c r="S5" s="225">
        <v>379100</v>
      </c>
      <c r="T5" s="224">
        <v>310</v>
      </c>
      <c r="U5" s="225">
        <v>472680</v>
      </c>
      <c r="V5" s="224">
        <v>285</v>
      </c>
      <c r="W5" s="225">
        <v>409100</v>
      </c>
      <c r="X5" s="224">
        <v>330.22500000000002</v>
      </c>
      <c r="Y5" s="225">
        <v>487449</v>
      </c>
      <c r="Z5" s="224">
        <v>257</v>
      </c>
      <c r="AA5" s="225">
        <v>426077</v>
      </c>
    </row>
    <row r="6" spans="1:27" s="146" customFormat="1" ht="15.75" x14ac:dyDescent="0.25">
      <c r="A6" s="262"/>
      <c r="B6" s="262"/>
      <c r="C6" s="219" t="s">
        <v>9</v>
      </c>
      <c r="D6" s="226">
        <v>51</v>
      </c>
      <c r="E6" s="221">
        <v>80860</v>
      </c>
      <c r="F6" s="222">
        <v>121.075</v>
      </c>
      <c r="G6" s="223">
        <v>196374</v>
      </c>
      <c r="H6" s="182">
        <v>169.375</v>
      </c>
      <c r="I6" s="183">
        <v>288014</v>
      </c>
      <c r="J6" s="224">
        <v>248.5</v>
      </c>
      <c r="K6" s="225">
        <v>499470</v>
      </c>
      <c r="L6" s="224">
        <v>264</v>
      </c>
      <c r="M6" s="225">
        <v>480503</v>
      </c>
      <c r="N6" s="224">
        <v>264.00299999999999</v>
      </c>
      <c r="O6" s="225">
        <v>402309</v>
      </c>
      <c r="P6" s="224">
        <v>27.942</v>
      </c>
      <c r="Q6" s="225">
        <v>44200</v>
      </c>
      <c r="R6" s="224"/>
      <c r="S6" s="225"/>
      <c r="T6" s="224">
        <v>0.91200000000000003</v>
      </c>
      <c r="U6" s="225">
        <v>1763</v>
      </c>
      <c r="V6" s="224">
        <v>1.7000000000000001E-2</v>
      </c>
      <c r="W6" s="225">
        <v>595</v>
      </c>
      <c r="X6" s="224">
        <v>29.199000000000002</v>
      </c>
      <c r="Y6" s="225">
        <v>102161</v>
      </c>
      <c r="Z6" s="224"/>
      <c r="AA6" s="225"/>
    </row>
    <row r="7" spans="1:27" s="146" customFormat="1" ht="15.75" x14ac:dyDescent="0.25">
      <c r="A7" s="262"/>
      <c r="B7" s="262"/>
      <c r="C7" s="219" t="s">
        <v>11</v>
      </c>
      <c r="D7" s="226">
        <v>0</v>
      </c>
      <c r="E7" s="221">
        <v>0</v>
      </c>
      <c r="F7" s="222">
        <v>0</v>
      </c>
      <c r="G7" s="223">
        <v>0</v>
      </c>
      <c r="H7" s="182">
        <v>12</v>
      </c>
      <c r="I7" s="183">
        <v>21304</v>
      </c>
      <c r="J7" s="224">
        <v>0</v>
      </c>
      <c r="K7" s="225">
        <v>0</v>
      </c>
      <c r="L7" s="224">
        <v>0</v>
      </c>
      <c r="M7" s="225">
        <v>0</v>
      </c>
      <c r="N7" s="224">
        <v>0</v>
      </c>
      <c r="O7" s="225">
        <v>0</v>
      </c>
      <c r="P7" s="224">
        <v>0</v>
      </c>
      <c r="Q7" s="225">
        <v>0</v>
      </c>
      <c r="R7" s="224"/>
      <c r="S7" s="225"/>
      <c r="T7" s="224"/>
      <c r="U7" s="225"/>
      <c r="V7" s="224"/>
      <c r="W7" s="225"/>
      <c r="X7" s="224"/>
      <c r="Y7" s="225"/>
      <c r="Z7" s="224"/>
      <c r="AA7" s="225"/>
    </row>
    <row r="8" spans="1:27" s="146" customFormat="1" ht="15.75" x14ac:dyDescent="0.25">
      <c r="A8" s="262"/>
      <c r="B8" s="262"/>
      <c r="C8" s="219" t="s">
        <v>119</v>
      </c>
      <c r="D8" s="226">
        <v>0</v>
      </c>
      <c r="E8" s="221">
        <v>0</v>
      </c>
      <c r="F8" s="222">
        <v>0</v>
      </c>
      <c r="G8" s="223">
        <v>0</v>
      </c>
      <c r="H8" s="182">
        <v>0</v>
      </c>
      <c r="I8" s="183">
        <v>0</v>
      </c>
      <c r="J8" s="224">
        <v>0</v>
      </c>
      <c r="K8" s="225">
        <v>0</v>
      </c>
      <c r="L8" s="224">
        <v>0</v>
      </c>
      <c r="M8" s="225">
        <v>0</v>
      </c>
      <c r="N8" s="224">
        <v>10</v>
      </c>
      <c r="O8" s="225">
        <v>19200</v>
      </c>
      <c r="P8" s="224">
        <v>0</v>
      </c>
      <c r="Q8" s="225">
        <v>0</v>
      </c>
      <c r="R8" s="224"/>
      <c r="S8" s="225"/>
      <c r="T8" s="224"/>
      <c r="U8" s="225"/>
      <c r="V8" s="224"/>
      <c r="W8" s="225"/>
      <c r="X8" s="224"/>
      <c r="Y8" s="225"/>
      <c r="Z8" s="224"/>
      <c r="AA8" s="225"/>
    </row>
    <row r="9" spans="1:27" s="2" customFormat="1" ht="15.75" x14ac:dyDescent="0.25">
      <c r="A9" s="262"/>
      <c r="B9" s="262"/>
      <c r="C9" s="219" t="s">
        <v>8</v>
      </c>
      <c r="D9" s="220">
        <v>347.22500000000002</v>
      </c>
      <c r="E9" s="221">
        <v>495762</v>
      </c>
      <c r="F9" s="222">
        <v>314.625</v>
      </c>
      <c r="G9" s="223">
        <v>514603</v>
      </c>
      <c r="H9" s="182">
        <v>433.57499999999999</v>
      </c>
      <c r="I9" s="183">
        <v>729393</v>
      </c>
      <c r="J9" s="224">
        <v>601.29999999999995</v>
      </c>
      <c r="K9" s="225">
        <v>1036884</v>
      </c>
      <c r="L9" s="224">
        <v>965.96199999999999</v>
      </c>
      <c r="M9" s="225">
        <v>1641927</v>
      </c>
      <c r="N9" s="224">
        <v>1118.7539999999999</v>
      </c>
      <c r="O9" s="225">
        <v>1542330</v>
      </c>
      <c r="P9" s="224">
        <v>1166.8579999999999</v>
      </c>
      <c r="Q9" s="225">
        <v>1520459</v>
      </c>
      <c r="R9" s="224">
        <v>1030.55</v>
      </c>
      <c r="S9" s="225">
        <v>1440162</v>
      </c>
      <c r="T9" s="224">
        <v>1112.6500000000001</v>
      </c>
      <c r="U9" s="225">
        <v>1592625</v>
      </c>
      <c r="V9" s="224">
        <v>1576.6659999999999</v>
      </c>
      <c r="W9" s="225">
        <v>2233276</v>
      </c>
      <c r="X9" s="224">
        <v>2147.875</v>
      </c>
      <c r="Y9" s="225">
        <v>3200106</v>
      </c>
      <c r="Z9" s="224">
        <v>2626</v>
      </c>
      <c r="AA9" s="225">
        <v>4506976</v>
      </c>
    </row>
    <row r="10" spans="1:27" s="146" customFormat="1" ht="15.75" x14ac:dyDescent="0.25">
      <c r="A10" s="262"/>
      <c r="B10" s="262"/>
      <c r="C10" s="219" t="s">
        <v>23</v>
      </c>
      <c r="D10" s="226">
        <v>0</v>
      </c>
      <c r="E10" s="221">
        <v>0</v>
      </c>
      <c r="F10" s="222">
        <v>0</v>
      </c>
      <c r="G10" s="223">
        <v>0</v>
      </c>
      <c r="H10" s="182">
        <v>0</v>
      </c>
      <c r="I10" s="183">
        <v>0</v>
      </c>
      <c r="J10" s="224">
        <v>25</v>
      </c>
      <c r="K10" s="225">
        <v>51658</v>
      </c>
      <c r="L10" s="224">
        <v>0</v>
      </c>
      <c r="M10" s="225">
        <v>0</v>
      </c>
      <c r="N10" s="224">
        <v>44</v>
      </c>
      <c r="O10" s="225">
        <v>87198</v>
      </c>
      <c r="P10" s="224">
        <v>0</v>
      </c>
      <c r="Q10" s="225">
        <v>0</v>
      </c>
      <c r="R10" s="224">
        <v>22</v>
      </c>
      <c r="S10" s="225">
        <v>43714</v>
      </c>
      <c r="T10" s="224">
        <v>22</v>
      </c>
      <c r="U10" s="225">
        <v>48823</v>
      </c>
      <c r="V10" s="224">
        <v>152</v>
      </c>
      <c r="W10" s="225">
        <v>222365</v>
      </c>
      <c r="X10" s="224">
        <v>54</v>
      </c>
      <c r="Y10" s="225">
        <v>72273</v>
      </c>
      <c r="Z10" s="224">
        <v>103</v>
      </c>
      <c r="AA10" s="225">
        <v>179430</v>
      </c>
    </row>
    <row r="11" spans="1:27" s="146" customFormat="1" ht="15.75" x14ac:dyDescent="0.25">
      <c r="A11" s="262"/>
      <c r="B11" s="262"/>
      <c r="C11" s="219" t="s">
        <v>10</v>
      </c>
      <c r="D11" s="226">
        <v>0</v>
      </c>
      <c r="E11" s="221">
        <v>0</v>
      </c>
      <c r="F11" s="222">
        <v>16</v>
      </c>
      <c r="G11" s="223">
        <v>31996</v>
      </c>
      <c r="H11" s="182">
        <v>0</v>
      </c>
      <c r="I11" s="183">
        <v>0</v>
      </c>
      <c r="J11" s="224">
        <v>0</v>
      </c>
      <c r="K11" s="225">
        <v>0</v>
      </c>
      <c r="L11" s="224">
        <v>0</v>
      </c>
      <c r="M11" s="225">
        <v>0</v>
      </c>
      <c r="N11" s="224">
        <v>0</v>
      </c>
      <c r="O11" s="225">
        <v>0</v>
      </c>
      <c r="P11" s="224">
        <v>0</v>
      </c>
      <c r="Q11" s="225">
        <v>0</v>
      </c>
      <c r="R11" s="224">
        <v>0.5</v>
      </c>
      <c r="S11" s="225">
        <v>2597</v>
      </c>
      <c r="T11" s="224">
        <v>1</v>
      </c>
      <c r="U11" s="225">
        <v>5670</v>
      </c>
      <c r="V11" s="224"/>
      <c r="W11" s="225"/>
      <c r="X11" s="224"/>
      <c r="Y11" s="225"/>
      <c r="Z11" s="224"/>
      <c r="AA11" s="225"/>
    </row>
    <row r="12" spans="1:27" s="146" customFormat="1" ht="15.75" x14ac:dyDescent="0.25">
      <c r="A12" s="262"/>
      <c r="B12" s="262"/>
      <c r="C12" s="219" t="s">
        <v>24</v>
      </c>
      <c r="D12" s="226">
        <v>0</v>
      </c>
      <c r="E12" s="221">
        <v>0</v>
      </c>
      <c r="F12" s="222">
        <v>0</v>
      </c>
      <c r="G12" s="223">
        <v>0</v>
      </c>
      <c r="H12" s="182">
        <v>0</v>
      </c>
      <c r="I12" s="183">
        <v>0</v>
      </c>
      <c r="J12" s="224">
        <v>0</v>
      </c>
      <c r="K12" s="225">
        <v>0</v>
      </c>
      <c r="L12" s="224">
        <v>0</v>
      </c>
      <c r="M12" s="225">
        <v>0</v>
      </c>
      <c r="N12" s="224">
        <v>1.571</v>
      </c>
      <c r="O12" s="225">
        <v>2749</v>
      </c>
      <c r="P12" s="224">
        <v>47.383000000000003</v>
      </c>
      <c r="Q12" s="225">
        <v>64724</v>
      </c>
      <c r="R12" s="224">
        <v>42</v>
      </c>
      <c r="S12" s="225">
        <v>62733</v>
      </c>
      <c r="T12" s="224">
        <v>63</v>
      </c>
      <c r="U12" s="225">
        <v>90583</v>
      </c>
      <c r="V12" s="224">
        <v>72.2</v>
      </c>
      <c r="W12" s="225">
        <v>111549</v>
      </c>
      <c r="X12" s="224">
        <v>135.762</v>
      </c>
      <c r="Y12" s="225">
        <v>233949</v>
      </c>
      <c r="Z12" s="224">
        <v>145</v>
      </c>
      <c r="AA12" s="225">
        <v>253873</v>
      </c>
    </row>
    <row r="13" spans="1:27" s="146" customFormat="1" ht="15.75" x14ac:dyDescent="0.25">
      <c r="A13" s="262"/>
      <c r="B13" s="262"/>
      <c r="C13" s="219" t="s">
        <v>105</v>
      </c>
      <c r="D13" s="226"/>
      <c r="E13" s="221"/>
      <c r="F13" s="222"/>
      <c r="G13" s="223"/>
      <c r="H13" s="182"/>
      <c r="I13" s="183"/>
      <c r="J13" s="224">
        <v>19.663</v>
      </c>
      <c r="K13" s="225">
        <v>73044</v>
      </c>
      <c r="L13" s="224"/>
      <c r="M13" s="225"/>
      <c r="N13" s="224"/>
      <c r="O13" s="225"/>
      <c r="P13" s="224">
        <v>0.64200000000000002</v>
      </c>
      <c r="Q13" s="225">
        <v>1000</v>
      </c>
      <c r="R13" s="224">
        <v>1.024</v>
      </c>
      <c r="S13" s="225">
        <v>4730</v>
      </c>
      <c r="T13" s="224">
        <v>1.024</v>
      </c>
      <c r="U13" s="225">
        <v>5939</v>
      </c>
      <c r="V13" s="224">
        <v>2.048</v>
      </c>
      <c r="W13" s="225">
        <v>11132</v>
      </c>
      <c r="X13" s="224">
        <v>2.048</v>
      </c>
      <c r="Y13" s="225">
        <v>11068</v>
      </c>
      <c r="Z13" s="224">
        <v>6</v>
      </c>
      <c r="AA13" s="225">
        <v>32723</v>
      </c>
    </row>
    <row r="14" spans="1:27" s="146" customFormat="1" ht="15.75" x14ac:dyDescent="0.25">
      <c r="A14" s="262"/>
      <c r="B14" s="262"/>
      <c r="C14" s="219" t="s">
        <v>21</v>
      </c>
      <c r="D14" s="226"/>
      <c r="E14" s="221"/>
      <c r="F14" s="222"/>
      <c r="G14" s="223"/>
      <c r="H14" s="182"/>
      <c r="I14" s="183"/>
      <c r="J14" s="224"/>
      <c r="K14" s="225"/>
      <c r="L14" s="224"/>
      <c r="M14" s="225"/>
      <c r="N14" s="224"/>
      <c r="O14" s="225"/>
      <c r="P14" s="224"/>
      <c r="Q14" s="225"/>
      <c r="R14" s="224"/>
      <c r="S14" s="225"/>
      <c r="T14" s="224">
        <v>24.975999999999999</v>
      </c>
      <c r="U14" s="225">
        <v>45332</v>
      </c>
      <c r="V14" s="224"/>
      <c r="W14" s="225"/>
      <c r="X14" s="224"/>
      <c r="Y14" s="225"/>
      <c r="Z14" s="224"/>
      <c r="AA14" s="225"/>
    </row>
    <row r="15" spans="1:27" s="146" customFormat="1" ht="15.75" x14ac:dyDescent="0.25">
      <c r="A15" s="262"/>
      <c r="B15" s="262"/>
      <c r="C15" s="219" t="s">
        <v>30</v>
      </c>
      <c r="D15" s="226"/>
      <c r="E15" s="221"/>
      <c r="F15" s="222"/>
      <c r="G15" s="223"/>
      <c r="H15" s="182"/>
      <c r="I15" s="183"/>
      <c r="J15" s="224"/>
      <c r="K15" s="225"/>
      <c r="L15" s="224"/>
      <c r="M15" s="225"/>
      <c r="N15" s="224"/>
      <c r="O15" s="225"/>
      <c r="P15" s="224"/>
      <c r="Q15" s="225"/>
      <c r="R15" s="224">
        <v>100.325</v>
      </c>
      <c r="S15" s="225">
        <v>204916</v>
      </c>
      <c r="T15" s="224">
        <v>208.22499999999999</v>
      </c>
      <c r="U15" s="225">
        <v>440127</v>
      </c>
      <c r="V15" s="224">
        <v>110.15</v>
      </c>
      <c r="W15" s="225">
        <v>232408</v>
      </c>
      <c r="X15" s="224"/>
      <c r="Y15" s="225"/>
      <c r="Z15" s="224"/>
      <c r="AA15" s="225"/>
    </row>
    <row r="16" spans="1:27" ht="15.75" x14ac:dyDescent="0.25">
      <c r="A16" s="262"/>
      <c r="B16" s="262"/>
      <c r="C16" s="219" t="s">
        <v>6</v>
      </c>
      <c r="D16" s="220">
        <v>416.77200000000005</v>
      </c>
      <c r="E16" s="221">
        <v>672882</v>
      </c>
      <c r="F16" s="222">
        <v>409.423</v>
      </c>
      <c r="G16" s="223">
        <v>824555</v>
      </c>
      <c r="H16" s="182">
        <v>367.85</v>
      </c>
      <c r="I16" s="14">
        <v>634960</v>
      </c>
      <c r="J16" s="224">
        <v>320.72499999999997</v>
      </c>
      <c r="K16" s="225">
        <v>668533</v>
      </c>
      <c r="L16" s="224">
        <v>406.76400000000001</v>
      </c>
      <c r="M16" s="225">
        <v>822309</v>
      </c>
      <c r="N16" s="224">
        <v>337.12</v>
      </c>
      <c r="O16" s="225">
        <v>693359</v>
      </c>
      <c r="P16" s="224">
        <v>260.91500000000002</v>
      </c>
      <c r="Q16" s="225">
        <v>625948</v>
      </c>
      <c r="R16" s="224">
        <v>158.00199999999998</v>
      </c>
      <c r="S16" s="225">
        <v>322907</v>
      </c>
      <c r="T16" s="224">
        <v>75.314000000000007</v>
      </c>
      <c r="U16" s="225">
        <v>277644</v>
      </c>
      <c r="V16" s="224">
        <v>148.29</v>
      </c>
      <c r="W16" s="225">
        <v>246541</v>
      </c>
      <c r="X16" s="224">
        <v>179.84199999999998</v>
      </c>
      <c r="Y16" s="225">
        <v>266246</v>
      </c>
      <c r="Z16" s="224">
        <v>193</v>
      </c>
      <c r="AA16" s="225">
        <v>317599</v>
      </c>
    </row>
    <row r="17" spans="1:27" s="146" customFormat="1" ht="15.75" x14ac:dyDescent="0.25">
      <c r="A17" s="262"/>
      <c r="B17" s="262"/>
      <c r="C17" s="12" t="s">
        <v>2</v>
      </c>
      <c r="D17" s="220"/>
      <c r="E17" s="221"/>
      <c r="F17" s="222"/>
      <c r="G17" s="223"/>
      <c r="H17" s="182"/>
      <c r="I17" s="14"/>
      <c r="J17" s="224"/>
      <c r="K17" s="225"/>
      <c r="L17" s="224"/>
      <c r="M17" s="225"/>
      <c r="N17" s="224"/>
      <c r="O17" s="225"/>
      <c r="P17" s="224"/>
      <c r="Q17" s="225"/>
      <c r="R17" s="224">
        <v>11</v>
      </c>
      <c r="S17" s="225">
        <v>20185</v>
      </c>
      <c r="T17" s="224"/>
      <c r="U17" s="225"/>
      <c r="V17" s="224"/>
      <c r="W17" s="225"/>
      <c r="X17" s="224"/>
      <c r="Y17" s="225"/>
      <c r="Z17" s="224"/>
      <c r="AA17" s="225"/>
    </row>
    <row r="18" spans="1:27" ht="18.75" x14ac:dyDescent="0.3">
      <c r="A18" s="262"/>
      <c r="B18" s="262"/>
      <c r="C18" s="47" t="s">
        <v>7</v>
      </c>
      <c r="D18" s="70">
        <f t="shared" ref="D18:O18" si="0">SUM(D4:D16)</f>
        <v>2303.7219999999998</v>
      </c>
      <c r="E18" s="71">
        <f t="shared" si="0"/>
        <v>3430763</v>
      </c>
      <c r="F18" s="70">
        <f t="shared" si="0"/>
        <v>1663.8480000000002</v>
      </c>
      <c r="G18" s="71">
        <f t="shared" si="0"/>
        <v>3016636</v>
      </c>
      <c r="H18" s="72">
        <f t="shared" si="0"/>
        <v>2229.4500000000003</v>
      </c>
      <c r="I18" s="73">
        <f t="shared" si="0"/>
        <v>3868212</v>
      </c>
      <c r="J18" s="75">
        <f t="shared" si="0"/>
        <v>2519.14</v>
      </c>
      <c r="K18" s="76">
        <f t="shared" si="0"/>
        <v>4797981</v>
      </c>
      <c r="L18" s="75">
        <f t="shared" si="0"/>
        <v>3421.8409999999999</v>
      </c>
      <c r="M18" s="76">
        <f t="shared" si="0"/>
        <v>6416768</v>
      </c>
      <c r="N18" s="75">
        <f t="shared" si="0"/>
        <v>4400.2349999999997</v>
      </c>
      <c r="O18" s="76">
        <f t="shared" si="0"/>
        <v>6616954</v>
      </c>
      <c r="P18" s="75">
        <f>SUM(P4:P16)</f>
        <v>4230.6509999999998</v>
      </c>
      <c r="Q18" s="76">
        <f>SUM(Q4:Q16)</f>
        <v>6070864</v>
      </c>
      <c r="R18" s="75">
        <f t="shared" ref="R18:W18" si="1">SUM(R4:R17)</f>
        <v>3560.271999999999</v>
      </c>
      <c r="S18" s="76">
        <f t="shared" si="1"/>
        <v>5495267</v>
      </c>
      <c r="T18" s="75">
        <f t="shared" si="1"/>
        <v>3025.8559999999998</v>
      </c>
      <c r="U18" s="76">
        <f t="shared" si="1"/>
        <v>4848258</v>
      </c>
      <c r="V18" s="75">
        <f t="shared" si="1"/>
        <v>4075.7159999999999</v>
      </c>
      <c r="W18" s="76">
        <f t="shared" si="1"/>
        <v>6137372</v>
      </c>
      <c r="X18" s="75">
        <f t="shared" ref="X18:AA18" si="2">SUM(X4:X17)</f>
        <v>5965.6759999999986</v>
      </c>
      <c r="Y18" s="76">
        <f t="shared" si="2"/>
        <v>9227244</v>
      </c>
      <c r="Z18" s="75">
        <f t="shared" si="2"/>
        <v>6388</v>
      </c>
      <c r="AA18" s="76">
        <f t="shared" si="2"/>
        <v>11544590</v>
      </c>
    </row>
    <row r="19" spans="1:27" x14ac:dyDescent="0.25">
      <c r="A19" s="257"/>
      <c r="B19" s="257"/>
      <c r="C19" s="3"/>
      <c r="D19" s="3"/>
      <c r="E19" s="3"/>
      <c r="F19" s="3"/>
      <c r="G19" s="3"/>
      <c r="H19" s="3"/>
      <c r="I19" s="3"/>
    </row>
  </sheetData>
  <mergeCells count="17">
    <mergeCell ref="X2:Y2"/>
    <mergeCell ref="Z2:AA2"/>
    <mergeCell ref="V2:W2"/>
    <mergeCell ref="A19:B19"/>
    <mergeCell ref="A2:C2"/>
    <mergeCell ref="F2:G2"/>
    <mergeCell ref="H2:I2"/>
    <mergeCell ref="A4:A18"/>
    <mergeCell ref="B4:B18"/>
    <mergeCell ref="D2:E2"/>
    <mergeCell ref="T2:U2"/>
    <mergeCell ref="A1:S1"/>
    <mergeCell ref="R2:S2"/>
    <mergeCell ref="P2:Q2"/>
    <mergeCell ref="N2:O2"/>
    <mergeCell ref="L2:M2"/>
    <mergeCell ref="J2:K2"/>
  </mergeCells>
  <pageMargins left="0" right="0" top="0.9448818897637796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"/>
  <sheetViews>
    <sheetView tabSelected="1" zoomScaleNormal="100" workbookViewId="0">
      <pane xSplit="1" topLeftCell="M1" activePane="topRight" state="frozen"/>
      <selection pane="topRight" activeCell="X2" sqref="X2:Y2"/>
    </sheetView>
  </sheetViews>
  <sheetFormatPr defaultRowHeight="15" x14ac:dyDescent="0.25"/>
  <cols>
    <col min="1" max="1" width="35.42578125" customWidth="1"/>
    <col min="2" max="2" width="10.42578125" customWidth="1"/>
    <col min="3" max="3" width="11.140625" customWidth="1"/>
    <col min="4" max="4" width="10.28515625" customWidth="1"/>
    <col min="5" max="5" width="11.28515625" customWidth="1"/>
    <col min="6" max="6" width="10.5703125" customWidth="1"/>
    <col min="7" max="7" width="11.42578125" customWidth="1"/>
    <col min="8" max="8" width="10.28515625" style="8" customWidth="1"/>
    <col min="9" max="9" width="12.85546875" style="8" customWidth="1"/>
    <col min="10" max="10" width="10.5703125" customWidth="1"/>
    <col min="11" max="11" width="13.42578125" style="8" customWidth="1"/>
    <col min="12" max="12" width="10.42578125" style="8" customWidth="1"/>
    <col min="13" max="13" width="12.5703125" style="8" customWidth="1"/>
    <col min="14" max="14" width="10.7109375" style="8" customWidth="1"/>
    <col min="15" max="15" width="12.5703125" customWidth="1"/>
    <col min="16" max="16" width="10.28515625" customWidth="1"/>
    <col min="17" max="17" width="12.5703125" customWidth="1"/>
    <col min="18" max="18" width="10.7109375" customWidth="1"/>
    <col min="19" max="19" width="13" customWidth="1"/>
    <col min="20" max="20" width="11.140625" customWidth="1"/>
    <col min="21" max="21" width="13.42578125" customWidth="1"/>
    <col min="22" max="22" width="10.42578125" customWidth="1"/>
    <col min="23" max="23" width="12.7109375" customWidth="1"/>
    <col min="24" max="24" width="11" customWidth="1"/>
    <col min="25" max="25" width="13.42578125" customWidth="1"/>
  </cols>
  <sheetData>
    <row r="1" spans="1:25" s="2" customFormat="1" ht="34.5" customHeight="1" thickBot="1" x14ac:dyDescent="0.3">
      <c r="A1" s="315" t="s">
        <v>125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</row>
    <row r="2" spans="1:25" s="2" customFormat="1" ht="20.25" x14ac:dyDescent="0.3">
      <c r="A2" s="108"/>
      <c r="B2" s="318" t="s">
        <v>87</v>
      </c>
      <c r="C2" s="319"/>
      <c r="D2" s="318" t="s">
        <v>88</v>
      </c>
      <c r="E2" s="319"/>
      <c r="F2" s="318" t="s">
        <v>89</v>
      </c>
      <c r="G2" s="319"/>
      <c r="H2" s="321" t="s">
        <v>95</v>
      </c>
      <c r="I2" s="322"/>
      <c r="J2" s="316" t="s">
        <v>114</v>
      </c>
      <c r="K2" s="317"/>
      <c r="L2" s="316">
        <v>2015</v>
      </c>
      <c r="M2" s="320"/>
      <c r="N2" s="316">
        <v>2016</v>
      </c>
      <c r="O2" s="317"/>
      <c r="P2" s="316" t="s">
        <v>135</v>
      </c>
      <c r="Q2" s="317"/>
      <c r="R2" s="316" t="s">
        <v>137</v>
      </c>
      <c r="S2" s="317"/>
      <c r="T2" s="316" t="s">
        <v>149</v>
      </c>
      <c r="U2" s="317"/>
      <c r="V2" s="316" t="s">
        <v>156</v>
      </c>
      <c r="W2" s="317"/>
      <c r="X2" s="316" t="s">
        <v>157</v>
      </c>
      <c r="Y2" s="317"/>
    </row>
    <row r="3" spans="1:25" ht="31.5" x14ac:dyDescent="0.25">
      <c r="A3" s="11" t="s">
        <v>80</v>
      </c>
      <c r="B3" s="130" t="s">
        <v>75</v>
      </c>
      <c r="C3" s="227" t="s">
        <v>76</v>
      </c>
      <c r="D3" s="130" t="s">
        <v>75</v>
      </c>
      <c r="E3" s="227" t="s">
        <v>76</v>
      </c>
      <c r="F3" s="130" t="s">
        <v>75</v>
      </c>
      <c r="G3" s="227" t="s">
        <v>76</v>
      </c>
      <c r="H3" s="135" t="s">
        <v>75</v>
      </c>
      <c r="I3" s="228" t="s">
        <v>76</v>
      </c>
      <c r="J3" s="135" t="s">
        <v>75</v>
      </c>
      <c r="K3" s="229" t="s">
        <v>76</v>
      </c>
      <c r="L3" s="135" t="s">
        <v>75</v>
      </c>
      <c r="M3" s="228" t="s">
        <v>76</v>
      </c>
      <c r="N3" s="135" t="s">
        <v>75</v>
      </c>
      <c r="O3" s="229" t="s">
        <v>76</v>
      </c>
      <c r="P3" s="135" t="s">
        <v>75</v>
      </c>
      <c r="Q3" s="229" t="s">
        <v>76</v>
      </c>
      <c r="R3" s="135" t="s">
        <v>75</v>
      </c>
      <c r="S3" s="229" t="s">
        <v>76</v>
      </c>
      <c r="T3" s="135" t="s">
        <v>75</v>
      </c>
      <c r="U3" s="229" t="s">
        <v>76</v>
      </c>
      <c r="V3" s="135" t="s">
        <v>75</v>
      </c>
      <c r="W3" s="229" t="s">
        <v>76</v>
      </c>
      <c r="X3" s="135" t="s">
        <v>75</v>
      </c>
      <c r="Y3" s="229" t="s">
        <v>76</v>
      </c>
    </row>
    <row r="4" spans="1:25" ht="15.75" x14ac:dyDescent="0.25">
      <c r="A4" s="77" t="s">
        <v>130</v>
      </c>
      <c r="B4" s="131">
        <v>2303.7219999999998</v>
      </c>
      <c r="C4" s="125">
        <v>3430763</v>
      </c>
      <c r="D4" s="131">
        <v>1663.8480000000002</v>
      </c>
      <c r="E4" s="125">
        <v>3016636</v>
      </c>
      <c r="F4" s="131">
        <v>2229.4500000000003</v>
      </c>
      <c r="G4" s="125">
        <v>3868212</v>
      </c>
      <c r="H4" s="132">
        <v>2519.14</v>
      </c>
      <c r="I4" s="149">
        <v>4797981</v>
      </c>
      <c r="J4" s="132">
        <v>3421.8409999999999</v>
      </c>
      <c r="K4" s="126">
        <v>6416768</v>
      </c>
      <c r="L4" s="132">
        <v>4400.2349999999997</v>
      </c>
      <c r="M4" s="149">
        <v>6616954</v>
      </c>
      <c r="N4" s="209">
        <v>4230.6509999999998</v>
      </c>
      <c r="O4" s="126">
        <v>6070864</v>
      </c>
      <c r="P4" s="209">
        <v>3560.2719999999999</v>
      </c>
      <c r="Q4" s="126">
        <v>5495267</v>
      </c>
      <c r="R4" s="209">
        <v>3025.8559999999998</v>
      </c>
      <c r="S4" s="126">
        <v>4848258</v>
      </c>
      <c r="T4" s="209">
        <v>4075.7159999999999</v>
      </c>
      <c r="U4" s="126">
        <v>6137372</v>
      </c>
      <c r="V4" s="209">
        <v>5965.6759999999986</v>
      </c>
      <c r="W4" s="126">
        <v>9227244</v>
      </c>
      <c r="X4" s="209">
        <v>6388</v>
      </c>
      <c r="Y4" s="126">
        <v>11544590</v>
      </c>
    </row>
    <row r="5" spans="1:25" ht="15.75" x14ac:dyDescent="0.25">
      <c r="A5" s="77" t="s">
        <v>77</v>
      </c>
      <c r="B5" s="132">
        <v>20981.562000000002</v>
      </c>
      <c r="C5" s="126">
        <v>28769808</v>
      </c>
      <c r="D5" s="132">
        <v>21967</v>
      </c>
      <c r="E5" s="126">
        <v>34913660</v>
      </c>
      <c r="F5" s="132">
        <v>20176</v>
      </c>
      <c r="G5" s="126">
        <v>33667006</v>
      </c>
      <c r="H5" s="132">
        <v>21099.589</v>
      </c>
      <c r="I5" s="149">
        <v>37791348</v>
      </c>
      <c r="J5" s="132">
        <v>19596.261999999999</v>
      </c>
      <c r="K5" s="126">
        <v>37751951</v>
      </c>
      <c r="L5" s="132">
        <v>24045.000999999997</v>
      </c>
      <c r="M5" s="149">
        <v>40918918</v>
      </c>
      <c r="N5" s="209">
        <v>26525.02</v>
      </c>
      <c r="O5" s="126">
        <v>43819238</v>
      </c>
      <c r="P5" s="209">
        <v>29024.363000000001</v>
      </c>
      <c r="Q5" s="126">
        <v>47591743</v>
      </c>
      <c r="R5" s="209">
        <v>29352.201000000001</v>
      </c>
      <c r="S5" s="126">
        <v>53153149</v>
      </c>
      <c r="T5" s="209">
        <v>35650.805000000008</v>
      </c>
      <c r="U5" s="126">
        <v>64382486</v>
      </c>
      <c r="V5" s="209">
        <v>46064.785000000003</v>
      </c>
      <c r="W5" s="126">
        <v>86624195</v>
      </c>
      <c r="X5" s="209">
        <v>58135.982999999993</v>
      </c>
      <c r="Y5" s="126">
        <v>112649210</v>
      </c>
    </row>
    <row r="6" spans="1:25" ht="15.75" x14ac:dyDescent="0.25">
      <c r="A6" s="77" t="s">
        <v>74</v>
      </c>
      <c r="B6" s="132">
        <v>8720.3040000000019</v>
      </c>
      <c r="C6" s="126">
        <v>13779718</v>
      </c>
      <c r="D6" s="132">
        <v>8946.4</v>
      </c>
      <c r="E6" s="126">
        <v>17440373</v>
      </c>
      <c r="F6" s="132">
        <v>8618</v>
      </c>
      <c r="G6" s="126">
        <v>14400040</v>
      </c>
      <c r="H6" s="132">
        <v>6644.1590000000006</v>
      </c>
      <c r="I6" s="149">
        <v>11959328</v>
      </c>
      <c r="J6" s="132">
        <v>1011.8779999999999</v>
      </c>
      <c r="K6" s="126">
        <v>4836059</v>
      </c>
      <c r="L6" s="132">
        <v>5477.183</v>
      </c>
      <c r="M6" s="149">
        <v>11461462</v>
      </c>
      <c r="N6" s="209">
        <v>1756.633</v>
      </c>
      <c r="O6" s="126">
        <v>6254987</v>
      </c>
      <c r="P6" s="209">
        <v>1569.825</v>
      </c>
      <c r="Q6" s="126">
        <v>5040654</v>
      </c>
      <c r="R6" s="209">
        <v>799.49400000000014</v>
      </c>
      <c r="S6" s="126">
        <v>3742335</v>
      </c>
      <c r="T6" s="209">
        <v>552.52500000000009</v>
      </c>
      <c r="U6" s="126">
        <v>2381733</v>
      </c>
      <c r="V6" s="209">
        <v>860.64400000000001</v>
      </c>
      <c r="W6" s="126">
        <v>3069246</v>
      </c>
      <c r="X6" s="209">
        <v>540.31799999999998</v>
      </c>
      <c r="Y6" s="126">
        <v>2733239</v>
      </c>
    </row>
    <row r="7" spans="1:25" s="146" customFormat="1" ht="31.5" x14ac:dyDescent="0.25">
      <c r="A7" s="77" t="s">
        <v>147</v>
      </c>
      <c r="B7" s="132">
        <v>51</v>
      </c>
      <c r="C7" s="126">
        <v>110462</v>
      </c>
      <c r="D7" s="132">
        <v>0.12000000000000001</v>
      </c>
      <c r="E7" s="126">
        <v>3139</v>
      </c>
      <c r="F7" s="132">
        <v>13</v>
      </c>
      <c r="G7" s="126">
        <v>54230</v>
      </c>
      <c r="H7" s="132">
        <v>104.34</v>
      </c>
      <c r="I7" s="149">
        <v>111895</v>
      </c>
      <c r="J7" s="132">
        <v>20.905000000000001</v>
      </c>
      <c r="K7" s="126">
        <v>57477</v>
      </c>
      <c r="L7" s="132">
        <v>205.55699999999999</v>
      </c>
      <c r="M7" s="149">
        <v>196478</v>
      </c>
      <c r="N7" s="209">
        <v>0</v>
      </c>
      <c r="O7" s="126">
        <v>0</v>
      </c>
      <c r="P7" s="209">
        <v>1.887</v>
      </c>
      <c r="Q7" s="126">
        <v>14576</v>
      </c>
      <c r="R7" s="209">
        <v>61.984999999999999</v>
      </c>
      <c r="S7" s="126">
        <v>279531</v>
      </c>
      <c r="T7" s="209">
        <v>17.991999999999997</v>
      </c>
      <c r="U7" s="126">
        <v>30634</v>
      </c>
      <c r="V7" s="209">
        <v>0</v>
      </c>
      <c r="W7" s="126">
        <v>0</v>
      </c>
      <c r="X7" s="209">
        <v>0</v>
      </c>
      <c r="Y7" s="126">
        <v>0</v>
      </c>
    </row>
    <row r="8" spans="1:25" ht="15.75" x14ac:dyDescent="0.25">
      <c r="A8" s="77" t="s">
        <v>78</v>
      </c>
      <c r="B8" s="132">
        <v>50768.03</v>
      </c>
      <c r="C8" s="126">
        <v>76607458</v>
      </c>
      <c r="D8" s="132">
        <v>44101</v>
      </c>
      <c r="E8" s="126">
        <v>60720674</v>
      </c>
      <c r="F8" s="132">
        <v>65381</v>
      </c>
      <c r="G8" s="126">
        <v>88764754</v>
      </c>
      <c r="H8" s="132">
        <v>73163.669000000009</v>
      </c>
      <c r="I8" s="149">
        <v>114887389</v>
      </c>
      <c r="J8" s="132">
        <v>80671.870999999999</v>
      </c>
      <c r="K8" s="126">
        <v>108649269</v>
      </c>
      <c r="L8" s="132">
        <v>78918.686000000002</v>
      </c>
      <c r="M8" s="149">
        <v>118994931</v>
      </c>
      <c r="N8" s="209">
        <v>106962.073</v>
      </c>
      <c r="O8" s="126">
        <v>149331150</v>
      </c>
      <c r="P8" s="209">
        <v>123532.864</v>
      </c>
      <c r="Q8" s="126">
        <v>155765464</v>
      </c>
      <c r="R8" s="209">
        <v>132763.10700000002</v>
      </c>
      <c r="S8" s="126">
        <v>179063362</v>
      </c>
      <c r="T8" s="209">
        <v>177926.16799999998</v>
      </c>
      <c r="U8" s="126">
        <v>215334099</v>
      </c>
      <c r="V8" s="209">
        <v>153615.42800000001</v>
      </c>
      <c r="W8" s="126">
        <v>187058393</v>
      </c>
      <c r="X8" s="209">
        <v>144978.17200000002</v>
      </c>
      <c r="Y8" s="126">
        <v>199585190</v>
      </c>
    </row>
    <row r="9" spans="1:25" ht="15.75" x14ac:dyDescent="0.25">
      <c r="A9" s="77" t="s">
        <v>146</v>
      </c>
      <c r="B9" s="132">
        <v>149</v>
      </c>
      <c r="C9" s="126">
        <v>291149</v>
      </c>
      <c r="D9" s="132">
        <v>202</v>
      </c>
      <c r="E9" s="126">
        <v>488110</v>
      </c>
      <c r="F9" s="132">
        <v>200</v>
      </c>
      <c r="G9" s="126">
        <v>509231</v>
      </c>
      <c r="H9" s="132">
        <v>259.20400000000001</v>
      </c>
      <c r="I9" s="149">
        <v>671928</v>
      </c>
      <c r="J9" s="132">
        <v>437.53499999999997</v>
      </c>
      <c r="K9" s="126">
        <v>857113</v>
      </c>
      <c r="L9" s="132">
        <v>408.36899999999997</v>
      </c>
      <c r="M9" s="149">
        <v>813182</v>
      </c>
      <c r="N9" s="209">
        <v>1054.9760000000001</v>
      </c>
      <c r="O9" s="126">
        <v>1985393</v>
      </c>
      <c r="P9" s="209">
        <v>477.62200000000001</v>
      </c>
      <c r="Q9" s="126">
        <v>1376464</v>
      </c>
      <c r="R9" s="209">
        <v>514.02099999999996</v>
      </c>
      <c r="S9" s="126">
        <v>1379702</v>
      </c>
      <c r="T9" s="209">
        <v>141.66899999999998</v>
      </c>
      <c r="U9" s="126">
        <v>434968</v>
      </c>
      <c r="V9" s="209">
        <v>691.50199999999995</v>
      </c>
      <c r="W9" s="126">
        <v>1007493</v>
      </c>
      <c r="X9" s="209">
        <v>2388.4189999999994</v>
      </c>
      <c r="Y9" s="126">
        <v>2871780</v>
      </c>
    </row>
    <row r="10" spans="1:25" ht="15.75" x14ac:dyDescent="0.25">
      <c r="A10" s="77" t="s">
        <v>79</v>
      </c>
      <c r="B10" s="132">
        <v>2600</v>
      </c>
      <c r="C10" s="126">
        <v>1972664</v>
      </c>
      <c r="D10" s="132">
        <v>11584</v>
      </c>
      <c r="E10" s="126">
        <v>8023163</v>
      </c>
      <c r="F10" s="132">
        <v>23928</v>
      </c>
      <c r="G10" s="126">
        <v>15295309</v>
      </c>
      <c r="H10" s="132">
        <v>42514.894</v>
      </c>
      <c r="I10" s="149">
        <v>32954170</v>
      </c>
      <c r="J10" s="132">
        <v>22112.455000000002</v>
      </c>
      <c r="K10" s="126">
        <v>15599706</v>
      </c>
      <c r="L10" s="132">
        <v>30349.421999999999</v>
      </c>
      <c r="M10" s="149">
        <v>18919392</v>
      </c>
      <c r="N10" s="209">
        <v>38491.341999999997</v>
      </c>
      <c r="O10" s="126">
        <v>21190707</v>
      </c>
      <c r="P10" s="209">
        <v>17069.216</v>
      </c>
      <c r="Q10" s="126">
        <v>10069543</v>
      </c>
      <c r="R10" s="209">
        <v>35751.170999999995</v>
      </c>
      <c r="S10" s="126">
        <v>21652358</v>
      </c>
      <c r="T10" s="209">
        <v>44292.064000000006</v>
      </c>
      <c r="U10" s="126">
        <v>24968211</v>
      </c>
      <c r="V10" s="209">
        <v>36035.343000000001</v>
      </c>
      <c r="W10" s="126">
        <v>18708471</v>
      </c>
      <c r="X10" s="209">
        <v>46182.748</v>
      </c>
      <c r="Y10" s="126">
        <v>30481519</v>
      </c>
    </row>
    <row r="11" spans="1:25" ht="15.75" x14ac:dyDescent="0.25">
      <c r="A11" s="78" t="s">
        <v>81</v>
      </c>
      <c r="B11" s="132">
        <v>26234.480000000003</v>
      </c>
      <c r="C11" s="126">
        <v>27684400</v>
      </c>
      <c r="D11" s="132">
        <v>21998.500000000004</v>
      </c>
      <c r="E11" s="126">
        <v>33642139</v>
      </c>
      <c r="F11" s="132">
        <v>27968</v>
      </c>
      <c r="G11" s="126">
        <v>45496558</v>
      </c>
      <c r="H11" s="132">
        <v>36439.962</v>
      </c>
      <c r="I11" s="149">
        <v>69133847</v>
      </c>
      <c r="J11" s="132">
        <v>43386.081000000006</v>
      </c>
      <c r="K11" s="126">
        <v>65800231</v>
      </c>
      <c r="L11" s="132">
        <v>45504.760999999999</v>
      </c>
      <c r="M11" s="149">
        <v>60254256</v>
      </c>
      <c r="N11" s="209">
        <v>44906.440999999999</v>
      </c>
      <c r="O11" s="126">
        <v>58821302</v>
      </c>
      <c r="P11" s="209">
        <v>40055.188999999998</v>
      </c>
      <c r="Q11" s="126">
        <v>57788234</v>
      </c>
      <c r="R11" s="209">
        <v>56706.057000000001</v>
      </c>
      <c r="S11" s="126">
        <v>81393903</v>
      </c>
      <c r="T11" s="209">
        <v>65318.375000000007</v>
      </c>
      <c r="U11" s="126">
        <v>83732777</v>
      </c>
      <c r="V11" s="209">
        <v>76560.481</v>
      </c>
      <c r="W11" s="126">
        <v>88901301</v>
      </c>
      <c r="X11" s="209">
        <v>68906.456000000006</v>
      </c>
      <c r="Y11" s="126">
        <v>90808259</v>
      </c>
    </row>
    <row r="12" spans="1:25" ht="15.75" x14ac:dyDescent="0.25">
      <c r="A12" s="79" t="s">
        <v>145</v>
      </c>
      <c r="B12" s="133">
        <v>356</v>
      </c>
      <c r="C12" s="127">
        <v>388529</v>
      </c>
      <c r="D12" s="133">
        <v>481</v>
      </c>
      <c r="E12" s="127">
        <v>650394</v>
      </c>
      <c r="F12" s="133">
        <v>1253</v>
      </c>
      <c r="G12" s="127">
        <v>1675904</v>
      </c>
      <c r="H12" s="136">
        <v>1771.277</v>
      </c>
      <c r="I12" s="150">
        <v>2073854</v>
      </c>
      <c r="J12" s="132">
        <v>1202.413</v>
      </c>
      <c r="K12" s="126">
        <v>1595101</v>
      </c>
      <c r="L12" s="132">
        <v>1327.396</v>
      </c>
      <c r="M12" s="149">
        <v>1421170</v>
      </c>
      <c r="N12" s="209">
        <v>1519.069</v>
      </c>
      <c r="O12" s="126">
        <v>1394746</v>
      </c>
      <c r="P12" s="209">
        <v>1443.81</v>
      </c>
      <c r="Q12" s="126">
        <v>1529395</v>
      </c>
      <c r="R12" s="209">
        <v>838.72699999999998</v>
      </c>
      <c r="S12" s="126">
        <v>932227</v>
      </c>
      <c r="T12" s="209">
        <v>895.69500000000005</v>
      </c>
      <c r="U12" s="126">
        <v>849273</v>
      </c>
      <c r="V12" s="209">
        <v>144.80700000000002</v>
      </c>
      <c r="W12" s="126">
        <v>145254</v>
      </c>
      <c r="X12" s="209">
        <v>2097.4369999999999</v>
      </c>
      <c r="Y12" s="126">
        <v>1708515</v>
      </c>
    </row>
    <row r="13" spans="1:25" ht="15.75" x14ac:dyDescent="0.25">
      <c r="A13" s="78" t="s">
        <v>98</v>
      </c>
      <c r="B13" s="134">
        <v>0</v>
      </c>
      <c r="C13" s="128"/>
      <c r="D13" s="134">
        <v>0</v>
      </c>
      <c r="E13" s="128"/>
      <c r="F13" s="187">
        <v>241.62</v>
      </c>
      <c r="G13" s="188">
        <v>249934</v>
      </c>
      <c r="H13" s="189">
        <v>960.09999999999991</v>
      </c>
      <c r="I13" s="190">
        <v>922802</v>
      </c>
      <c r="J13" s="189">
        <v>50</v>
      </c>
      <c r="K13" s="188">
        <v>46350</v>
      </c>
      <c r="L13" s="189">
        <v>1093.0070000000001</v>
      </c>
      <c r="M13" s="190">
        <v>974578</v>
      </c>
      <c r="N13" s="209">
        <v>3942.8150000000001</v>
      </c>
      <c r="O13" s="126">
        <v>2621740</v>
      </c>
      <c r="P13" s="209">
        <v>6638.8609999999999</v>
      </c>
      <c r="Q13" s="126">
        <v>5577684</v>
      </c>
      <c r="R13" s="209">
        <v>10312.402999999998</v>
      </c>
      <c r="S13" s="126">
        <v>9010945</v>
      </c>
      <c r="T13" s="209">
        <v>10931.811000000002</v>
      </c>
      <c r="U13" s="126">
        <v>8608344</v>
      </c>
      <c r="V13" s="209">
        <v>10271.650999999998</v>
      </c>
      <c r="W13" s="126">
        <v>7664527</v>
      </c>
      <c r="X13" s="209">
        <v>9497.143</v>
      </c>
      <c r="Y13" s="126">
        <v>7154274</v>
      </c>
    </row>
    <row r="14" spans="1:25" ht="15.75" x14ac:dyDescent="0.25">
      <c r="A14" s="137" t="s">
        <v>104</v>
      </c>
      <c r="B14" s="138">
        <v>58.485999999999997</v>
      </c>
      <c r="C14" s="139">
        <v>2660387</v>
      </c>
      <c r="D14" s="140">
        <v>80.454000000000008</v>
      </c>
      <c r="E14" s="139">
        <v>3978787</v>
      </c>
      <c r="F14" s="138">
        <v>91.73</v>
      </c>
      <c r="G14" s="139">
        <v>4226986</v>
      </c>
      <c r="H14" s="140">
        <v>38.506</v>
      </c>
      <c r="I14" s="151">
        <v>2824886</v>
      </c>
      <c r="J14" s="153">
        <v>79.268999999999991</v>
      </c>
      <c r="K14" s="129">
        <v>5710220</v>
      </c>
      <c r="L14" s="153">
        <v>77.37700000000001</v>
      </c>
      <c r="M14" s="192">
        <v>4884237</v>
      </c>
      <c r="N14" s="209">
        <v>81.846999999999994</v>
      </c>
      <c r="O14" s="126">
        <v>5532876</v>
      </c>
      <c r="P14" s="209">
        <v>135.535</v>
      </c>
      <c r="Q14" s="126">
        <v>7670833</v>
      </c>
      <c r="R14" s="209">
        <v>99.081000000000003</v>
      </c>
      <c r="S14" s="126">
        <v>6345784</v>
      </c>
      <c r="T14" s="209">
        <v>91.724999999999994</v>
      </c>
      <c r="U14" s="126">
        <v>5235901</v>
      </c>
      <c r="V14" s="209">
        <v>103.86799999999999</v>
      </c>
      <c r="W14" s="126">
        <v>6600171</v>
      </c>
      <c r="X14" s="209">
        <v>112.94999999999999</v>
      </c>
      <c r="Y14" s="126">
        <v>6990427</v>
      </c>
    </row>
    <row r="15" spans="1:25" ht="47.25" x14ac:dyDescent="0.25">
      <c r="A15" s="137" t="s">
        <v>124</v>
      </c>
      <c r="B15" s="142">
        <v>0</v>
      </c>
      <c r="C15" s="144">
        <v>0</v>
      </c>
      <c r="D15" s="143">
        <v>0</v>
      </c>
      <c r="E15" s="144">
        <v>0</v>
      </c>
      <c r="F15" s="142">
        <v>657.53200000000004</v>
      </c>
      <c r="G15" s="141">
        <v>489572</v>
      </c>
      <c r="H15" s="143">
        <v>212.09200000000001</v>
      </c>
      <c r="I15" s="152">
        <v>143178</v>
      </c>
      <c r="J15" s="143">
        <v>237.18800000000002</v>
      </c>
      <c r="K15" s="196">
        <v>230030</v>
      </c>
      <c r="L15" s="143">
        <v>78.917000000000002</v>
      </c>
      <c r="M15" s="152">
        <v>195501</v>
      </c>
      <c r="N15" s="210">
        <v>220.56100000000001</v>
      </c>
      <c r="O15" s="197">
        <v>324141</v>
      </c>
      <c r="P15" s="210">
        <v>934.45100000000002</v>
      </c>
      <c r="Q15" s="197">
        <v>1572702</v>
      </c>
      <c r="R15" s="210">
        <v>720.10599999999999</v>
      </c>
      <c r="S15" s="197">
        <v>850775</v>
      </c>
      <c r="T15" s="210">
        <v>58.496000000000002</v>
      </c>
      <c r="U15" s="197">
        <v>271921</v>
      </c>
      <c r="V15" s="210">
        <v>632.91</v>
      </c>
      <c r="W15" s="197">
        <v>1101446</v>
      </c>
      <c r="X15" s="210">
        <v>526.61500000000001</v>
      </c>
      <c r="Y15" s="197">
        <v>927647</v>
      </c>
    </row>
    <row r="16" spans="1:25" s="146" customFormat="1" ht="31.5" x14ac:dyDescent="0.25">
      <c r="A16" s="203" t="s">
        <v>127</v>
      </c>
      <c r="B16" s="204">
        <v>0</v>
      </c>
      <c r="C16" s="205">
        <v>0</v>
      </c>
      <c r="D16" s="206">
        <v>0</v>
      </c>
      <c r="E16" s="205">
        <v>0</v>
      </c>
      <c r="F16" s="206">
        <v>2970.45</v>
      </c>
      <c r="G16" s="207">
        <v>591340</v>
      </c>
      <c r="H16" s="206">
        <v>64031.358</v>
      </c>
      <c r="I16" s="207">
        <v>14187990</v>
      </c>
      <c r="J16" s="206">
        <v>1042.1400000000001</v>
      </c>
      <c r="K16" s="207">
        <v>192888</v>
      </c>
      <c r="L16" s="206">
        <v>2004.2349999999999</v>
      </c>
      <c r="M16" s="207">
        <v>53824</v>
      </c>
      <c r="N16" s="211">
        <v>377.56799999999998</v>
      </c>
      <c r="O16" s="208">
        <v>30812</v>
      </c>
      <c r="P16" s="211">
        <v>39110.247000000003</v>
      </c>
      <c r="Q16" s="208">
        <v>6904836</v>
      </c>
      <c r="R16" s="211">
        <v>18239.234</v>
      </c>
      <c r="S16" s="208">
        <v>2425325</v>
      </c>
      <c r="T16" s="211">
        <v>1127.78</v>
      </c>
      <c r="U16" s="208">
        <v>180044</v>
      </c>
      <c r="V16" s="211">
        <v>7980831</v>
      </c>
      <c r="W16" s="208">
        <v>778180</v>
      </c>
      <c r="X16" s="211">
        <v>883558</v>
      </c>
      <c r="Y16" s="208">
        <v>103268</v>
      </c>
    </row>
    <row r="17" spans="1:25" ht="38.25" customHeight="1" thickBot="1" x14ac:dyDescent="0.3">
      <c r="A17" s="198" t="s">
        <v>107</v>
      </c>
      <c r="B17" s="199">
        <f t="shared" ref="B17:S17" si="0">SUM(B4:B15)</f>
        <v>112222.584</v>
      </c>
      <c r="C17" s="200">
        <f t="shared" si="0"/>
        <v>155695338</v>
      </c>
      <c r="D17" s="199">
        <f t="shared" si="0"/>
        <v>111024.322</v>
      </c>
      <c r="E17" s="200">
        <f t="shared" si="0"/>
        <v>162877075</v>
      </c>
      <c r="F17" s="199">
        <f t="shared" si="0"/>
        <v>150757.33200000002</v>
      </c>
      <c r="G17" s="200">
        <f t="shared" si="0"/>
        <v>208697736</v>
      </c>
      <c r="H17" s="199">
        <f t="shared" si="0"/>
        <v>185726.932</v>
      </c>
      <c r="I17" s="201">
        <f t="shared" si="0"/>
        <v>278272606</v>
      </c>
      <c r="J17" s="199">
        <f t="shared" si="0"/>
        <v>172227.698</v>
      </c>
      <c r="K17" s="202">
        <f t="shared" si="0"/>
        <v>247550275</v>
      </c>
      <c r="L17" s="199">
        <f t="shared" si="0"/>
        <v>191885.91100000002</v>
      </c>
      <c r="M17" s="201">
        <f t="shared" si="0"/>
        <v>265651059</v>
      </c>
      <c r="N17" s="199">
        <f t="shared" si="0"/>
        <v>229691.42799999999</v>
      </c>
      <c r="O17" s="202">
        <f t="shared" si="0"/>
        <v>297347144</v>
      </c>
      <c r="P17" s="199">
        <f t="shared" si="0"/>
        <v>224443.89500000002</v>
      </c>
      <c r="Q17" s="202">
        <f t="shared" si="0"/>
        <v>299492559</v>
      </c>
      <c r="R17" s="199">
        <f t="shared" si="0"/>
        <v>270944.20900000009</v>
      </c>
      <c r="S17" s="202">
        <f t="shared" si="0"/>
        <v>362652329</v>
      </c>
      <c r="T17" s="199">
        <f t="shared" ref="T17:U17" si="1">SUM(T4:T15)</f>
        <v>339953.04099999991</v>
      </c>
      <c r="U17" s="202">
        <f t="shared" si="1"/>
        <v>412367719</v>
      </c>
      <c r="V17" s="199">
        <f>SUM(V4:V15)</f>
        <v>330947.09500000003</v>
      </c>
      <c r="W17" s="202">
        <f>SUM(W4:W15)</f>
        <v>410107741</v>
      </c>
      <c r="X17" s="199">
        <f>SUM(X4:X15)</f>
        <v>339754.24099999998</v>
      </c>
      <c r="Y17" s="202">
        <f>SUM(Y4:Y15)</f>
        <v>467454650</v>
      </c>
    </row>
    <row r="19" spans="1:25" ht="15.75" x14ac:dyDescent="0.25">
      <c r="A19" s="154"/>
    </row>
  </sheetData>
  <mergeCells count="13">
    <mergeCell ref="A1:Y1"/>
    <mergeCell ref="V2:W2"/>
    <mergeCell ref="X2:Y2"/>
    <mergeCell ref="T2:U2"/>
    <mergeCell ref="R2:S2"/>
    <mergeCell ref="B2:C2"/>
    <mergeCell ref="D2:E2"/>
    <mergeCell ref="F2:G2"/>
    <mergeCell ref="P2:Q2"/>
    <mergeCell ref="N2:O2"/>
    <mergeCell ref="L2:M2"/>
    <mergeCell ref="J2:K2"/>
    <mergeCell ref="H2:I2"/>
  </mergeCells>
  <pageMargins left="0.70866141732283472" right="0.70866141732283472" top="1.1417322834645669" bottom="0.74803149606299213" header="0.31496062992125984" footer="0.31496062992125984"/>
  <pageSetup paperSize="9" scale="59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opLeftCell="D1" zoomScaleNormal="100" workbookViewId="0">
      <selection activeCell="W20" sqref="W20"/>
    </sheetView>
  </sheetViews>
  <sheetFormatPr defaultRowHeight="15" x14ac:dyDescent="0.25"/>
  <cols>
    <col min="1" max="1" width="14.42578125" customWidth="1"/>
    <col min="2" max="2" width="22.5703125" customWidth="1"/>
    <col min="3" max="3" width="18.28515625" customWidth="1"/>
  </cols>
  <sheetData>
    <row r="1" spans="1:23" ht="19.5" thickBot="1" x14ac:dyDescent="0.35">
      <c r="A1" s="290" t="s">
        <v>111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</row>
    <row r="2" spans="1:23" ht="18.75" x14ac:dyDescent="0.3">
      <c r="A2" s="276"/>
      <c r="B2" s="276"/>
      <c r="C2" s="277"/>
      <c r="D2" s="286">
        <v>2012</v>
      </c>
      <c r="E2" s="287"/>
      <c r="F2" s="286">
        <v>2013</v>
      </c>
      <c r="G2" s="287"/>
      <c r="H2" s="291">
        <v>2014</v>
      </c>
      <c r="I2" s="293"/>
      <c r="J2" s="291">
        <v>2015</v>
      </c>
      <c r="K2" s="293"/>
      <c r="L2" s="291">
        <v>2016</v>
      </c>
      <c r="M2" s="293"/>
      <c r="N2" s="291">
        <v>2017</v>
      </c>
      <c r="O2" s="293"/>
      <c r="P2" s="291">
        <v>2018</v>
      </c>
      <c r="Q2" s="293"/>
      <c r="R2" s="291">
        <v>2019</v>
      </c>
      <c r="S2" s="293"/>
      <c r="T2" s="291">
        <v>2020</v>
      </c>
      <c r="U2" s="293"/>
      <c r="V2" s="291">
        <v>2021</v>
      </c>
      <c r="W2" s="293"/>
    </row>
    <row r="3" spans="1:23" ht="42.75" x14ac:dyDescent="0.25">
      <c r="A3" s="4" t="s">
        <v>13</v>
      </c>
      <c r="B3" s="4" t="s">
        <v>14</v>
      </c>
      <c r="C3" s="46" t="s">
        <v>40</v>
      </c>
      <c r="D3" s="48" t="s">
        <v>0</v>
      </c>
      <c r="E3" s="92" t="s">
        <v>1</v>
      </c>
      <c r="F3" s="48" t="s">
        <v>0</v>
      </c>
      <c r="G3" s="92" t="s">
        <v>1</v>
      </c>
      <c r="H3" s="48" t="s">
        <v>0</v>
      </c>
      <c r="I3" s="92" t="s">
        <v>1</v>
      </c>
      <c r="J3" s="48" t="s">
        <v>0</v>
      </c>
      <c r="K3" s="92" t="s">
        <v>1</v>
      </c>
      <c r="L3" s="48" t="s">
        <v>0</v>
      </c>
      <c r="M3" s="92" t="s">
        <v>1</v>
      </c>
      <c r="N3" s="48" t="s">
        <v>0</v>
      </c>
      <c r="O3" s="92" t="s">
        <v>1</v>
      </c>
      <c r="P3" s="48" t="s">
        <v>0</v>
      </c>
      <c r="Q3" s="92" t="s">
        <v>1</v>
      </c>
      <c r="R3" s="48" t="s">
        <v>0</v>
      </c>
      <c r="S3" s="92" t="s">
        <v>1</v>
      </c>
      <c r="T3" s="48" t="s">
        <v>0</v>
      </c>
      <c r="U3" s="92" t="s">
        <v>1</v>
      </c>
      <c r="V3" s="48" t="s">
        <v>0</v>
      </c>
      <c r="W3" s="92" t="s">
        <v>1</v>
      </c>
    </row>
    <row r="4" spans="1:23" x14ac:dyDescent="0.25">
      <c r="A4" s="323" t="s">
        <v>121</v>
      </c>
      <c r="B4" s="275" t="s">
        <v>96</v>
      </c>
      <c r="C4" s="15" t="s">
        <v>6</v>
      </c>
      <c r="D4" s="103">
        <v>112.38</v>
      </c>
      <c r="E4" s="93">
        <v>128399</v>
      </c>
      <c r="F4" s="106">
        <v>145.32</v>
      </c>
      <c r="G4" s="94">
        <v>188158</v>
      </c>
      <c r="H4" s="106"/>
      <c r="I4" s="93"/>
      <c r="J4" s="106"/>
      <c r="K4" s="93"/>
      <c r="L4" s="106">
        <v>138.12</v>
      </c>
      <c r="M4" s="93">
        <v>95966</v>
      </c>
      <c r="N4" s="106">
        <v>248.96</v>
      </c>
      <c r="O4" s="93">
        <v>216183</v>
      </c>
      <c r="P4" s="106">
        <v>64.680000000000007</v>
      </c>
      <c r="Q4" s="93">
        <v>58728</v>
      </c>
      <c r="R4" s="106">
        <v>0</v>
      </c>
      <c r="S4" s="93">
        <v>0</v>
      </c>
      <c r="T4" s="106"/>
      <c r="U4" s="93"/>
      <c r="V4" s="106"/>
      <c r="W4" s="93"/>
    </row>
    <row r="5" spans="1:23" x14ac:dyDescent="0.25">
      <c r="A5" s="323"/>
      <c r="B5" s="275"/>
      <c r="C5" s="15" t="s">
        <v>52</v>
      </c>
      <c r="D5" s="103">
        <v>129.24</v>
      </c>
      <c r="E5" s="93">
        <v>121535</v>
      </c>
      <c r="F5" s="106"/>
      <c r="G5" s="94"/>
      <c r="H5" s="106"/>
      <c r="I5" s="93"/>
      <c r="J5" s="106"/>
      <c r="K5" s="93"/>
      <c r="L5" s="106">
        <v>66</v>
      </c>
      <c r="M5" s="93">
        <v>55179</v>
      </c>
      <c r="N5" s="106"/>
      <c r="O5" s="93"/>
      <c r="P5" s="106">
        <v>61.6</v>
      </c>
      <c r="Q5" s="93">
        <v>53937</v>
      </c>
      <c r="R5" s="106">
        <v>0</v>
      </c>
      <c r="S5" s="93">
        <v>0</v>
      </c>
      <c r="T5" s="106">
        <v>257.39999999999998</v>
      </c>
      <c r="U5" s="93">
        <v>236978</v>
      </c>
      <c r="V5" s="106">
        <v>558.84</v>
      </c>
      <c r="W5" s="93">
        <v>516296</v>
      </c>
    </row>
    <row r="6" spans="1:23" s="146" customFormat="1" x14ac:dyDescent="0.25">
      <c r="A6" s="323"/>
      <c r="B6" s="275"/>
      <c r="C6" s="15" t="s">
        <v>105</v>
      </c>
      <c r="D6" s="103"/>
      <c r="E6" s="93"/>
      <c r="F6" s="106"/>
      <c r="G6" s="94"/>
      <c r="H6" s="106"/>
      <c r="I6" s="93"/>
      <c r="J6" s="106">
        <v>2</v>
      </c>
      <c r="K6" s="93">
        <v>1283</v>
      </c>
      <c r="L6" s="106"/>
      <c r="M6" s="93"/>
      <c r="N6" s="106"/>
      <c r="O6" s="93"/>
      <c r="P6" s="106"/>
      <c r="Q6" s="93"/>
      <c r="R6" s="106">
        <v>540.64499999999998</v>
      </c>
      <c r="S6" s="93">
        <v>408575</v>
      </c>
      <c r="T6" s="106">
        <v>1024.5350000000001</v>
      </c>
      <c r="U6" s="93">
        <v>738406</v>
      </c>
      <c r="V6" s="106">
        <v>866.8</v>
      </c>
      <c r="W6" s="93">
        <v>715873</v>
      </c>
    </row>
    <row r="7" spans="1:23" s="146" customFormat="1" x14ac:dyDescent="0.25">
      <c r="A7" s="323"/>
      <c r="B7" s="275"/>
      <c r="C7" s="15" t="s">
        <v>24</v>
      </c>
      <c r="D7" s="103"/>
      <c r="E7" s="93"/>
      <c r="F7" s="106"/>
      <c r="G7" s="94"/>
      <c r="H7" s="106"/>
      <c r="I7" s="93"/>
      <c r="J7" s="106">
        <v>661.35699999999997</v>
      </c>
      <c r="K7" s="93">
        <v>602693</v>
      </c>
      <c r="L7" s="106">
        <v>2027.6559999999999</v>
      </c>
      <c r="M7" s="93">
        <v>1490470</v>
      </c>
      <c r="N7" s="106">
        <v>3759.0819999999999</v>
      </c>
      <c r="O7" s="93">
        <v>2868177</v>
      </c>
      <c r="P7" s="106">
        <v>4121.8850000000002</v>
      </c>
      <c r="Q7" s="93">
        <v>3387932</v>
      </c>
      <c r="R7" s="106">
        <v>2776.6039999999998</v>
      </c>
      <c r="S7" s="93">
        <v>2300985</v>
      </c>
      <c r="T7" s="106">
        <v>1325.5329999999999</v>
      </c>
      <c r="U7" s="93">
        <v>1160076</v>
      </c>
      <c r="V7" s="106">
        <v>194.4</v>
      </c>
      <c r="W7" s="93">
        <v>146238</v>
      </c>
    </row>
    <row r="8" spans="1:23" x14ac:dyDescent="0.25">
      <c r="A8" s="323"/>
      <c r="B8" s="275"/>
      <c r="C8" s="15" t="s">
        <v>18</v>
      </c>
      <c r="D8" s="103"/>
      <c r="E8" s="93"/>
      <c r="F8" s="106">
        <v>50.36</v>
      </c>
      <c r="G8" s="94">
        <v>57676</v>
      </c>
      <c r="H8" s="106"/>
      <c r="I8" s="93"/>
      <c r="J8" s="106">
        <v>341.75</v>
      </c>
      <c r="K8" s="93">
        <v>263030</v>
      </c>
      <c r="L8" s="106">
        <v>1192.95</v>
      </c>
      <c r="M8" s="93">
        <v>618180</v>
      </c>
      <c r="N8" s="106">
        <v>1407.35</v>
      </c>
      <c r="O8" s="93">
        <v>1327157</v>
      </c>
      <c r="P8" s="106">
        <v>2403.2800000000002</v>
      </c>
      <c r="Q8" s="93">
        <v>1946379</v>
      </c>
      <c r="R8" s="106">
        <v>2306.6799999999998</v>
      </c>
      <c r="S8" s="93">
        <v>1733931</v>
      </c>
      <c r="T8" s="106">
        <v>2522.1999999999998</v>
      </c>
      <c r="U8" s="93">
        <v>1825302</v>
      </c>
      <c r="V8" s="106">
        <v>752.69</v>
      </c>
      <c r="W8" s="93">
        <v>610985</v>
      </c>
    </row>
    <row r="9" spans="1:23" s="146" customFormat="1" x14ac:dyDescent="0.25">
      <c r="A9" s="323"/>
      <c r="B9" s="275"/>
      <c r="C9" s="15" t="s">
        <v>8</v>
      </c>
      <c r="D9" s="103"/>
      <c r="E9" s="93"/>
      <c r="F9" s="106"/>
      <c r="G9" s="94"/>
      <c r="H9" s="106"/>
      <c r="I9" s="93"/>
      <c r="J9" s="106"/>
      <c r="K9" s="93"/>
      <c r="L9" s="106"/>
      <c r="M9" s="93"/>
      <c r="N9" s="106"/>
      <c r="O9" s="93"/>
      <c r="P9" s="106">
        <v>98.98</v>
      </c>
      <c r="Q9" s="93">
        <v>88902</v>
      </c>
      <c r="R9" s="106">
        <v>95.42</v>
      </c>
      <c r="S9" s="93">
        <v>74491</v>
      </c>
      <c r="T9" s="106">
        <v>191.38</v>
      </c>
      <c r="U9" s="93">
        <v>151155</v>
      </c>
      <c r="V9" s="106">
        <v>383.92399999999998</v>
      </c>
      <c r="W9" s="93">
        <v>326946</v>
      </c>
    </row>
    <row r="10" spans="1:23" x14ac:dyDescent="0.25">
      <c r="A10" s="323"/>
      <c r="B10" s="275"/>
      <c r="C10" s="147" t="s">
        <v>29</v>
      </c>
      <c r="D10" s="103"/>
      <c r="E10" s="93"/>
      <c r="F10" s="106">
        <v>764.42</v>
      </c>
      <c r="G10" s="94">
        <v>676968</v>
      </c>
      <c r="H10" s="106">
        <v>50</v>
      </c>
      <c r="I10" s="93">
        <v>46350</v>
      </c>
      <c r="J10" s="106"/>
      <c r="K10" s="93"/>
      <c r="L10" s="106"/>
      <c r="M10" s="93"/>
      <c r="N10" s="106"/>
      <c r="O10" s="93"/>
      <c r="P10" s="106"/>
      <c r="Q10" s="93"/>
      <c r="R10" s="106">
        <v>0</v>
      </c>
      <c r="S10" s="93">
        <v>0</v>
      </c>
      <c r="T10" s="106"/>
      <c r="U10" s="93"/>
      <c r="V10" s="106"/>
      <c r="W10" s="93"/>
    </row>
    <row r="11" spans="1:23" x14ac:dyDescent="0.25">
      <c r="A11" s="323"/>
      <c r="B11" s="275"/>
      <c r="C11" s="147" t="s">
        <v>91</v>
      </c>
      <c r="D11" s="103"/>
      <c r="E11" s="93"/>
      <c r="F11" s="106"/>
      <c r="G11" s="94"/>
      <c r="H11" s="106"/>
      <c r="I11" s="93"/>
      <c r="J11" s="106"/>
      <c r="K11" s="93"/>
      <c r="L11" s="106">
        <v>23.449000000000002</v>
      </c>
      <c r="M11" s="93">
        <v>7841</v>
      </c>
      <c r="N11" s="106"/>
      <c r="O11" s="93"/>
      <c r="P11" s="106">
        <v>287.14999999999998</v>
      </c>
      <c r="Q11" s="93">
        <v>174750</v>
      </c>
      <c r="R11" s="106">
        <v>386.01</v>
      </c>
      <c r="S11" s="93">
        <v>237922</v>
      </c>
      <c r="T11" s="106">
        <v>290.90300000000002</v>
      </c>
      <c r="U11" s="93">
        <v>171344</v>
      </c>
      <c r="V11" s="106">
        <v>424.39600000000002</v>
      </c>
      <c r="W11" s="93">
        <v>322725</v>
      </c>
    </row>
    <row r="12" spans="1:23" x14ac:dyDescent="0.25">
      <c r="A12" s="323"/>
      <c r="B12" s="275"/>
      <c r="C12" s="15" t="s">
        <v>11</v>
      </c>
      <c r="D12" s="103"/>
      <c r="E12" s="93"/>
      <c r="F12" s="106"/>
      <c r="G12" s="94"/>
      <c r="H12" s="106"/>
      <c r="I12" s="93"/>
      <c r="J12" s="106">
        <v>87.9</v>
      </c>
      <c r="K12" s="93">
        <v>107572</v>
      </c>
      <c r="L12" s="106"/>
      <c r="M12" s="93"/>
      <c r="N12" s="106"/>
      <c r="O12" s="93"/>
      <c r="P12" s="106"/>
      <c r="Q12" s="93"/>
      <c r="R12" s="106">
        <v>0</v>
      </c>
      <c r="S12" s="93">
        <v>0</v>
      </c>
      <c r="T12" s="106"/>
      <c r="U12" s="93"/>
      <c r="V12" s="106"/>
      <c r="W12" s="93"/>
    </row>
    <row r="13" spans="1:23" x14ac:dyDescent="0.25">
      <c r="A13" s="323"/>
      <c r="B13" s="275"/>
      <c r="C13" s="15" t="s">
        <v>42</v>
      </c>
      <c r="D13" s="104"/>
      <c r="E13" s="95"/>
      <c r="F13" s="106"/>
      <c r="G13" s="94"/>
      <c r="H13" s="106"/>
      <c r="I13" s="93"/>
      <c r="J13" s="106"/>
      <c r="K13" s="93"/>
      <c r="L13" s="106">
        <v>494.64</v>
      </c>
      <c r="M13" s="93">
        <v>354104</v>
      </c>
      <c r="N13" s="106">
        <v>659.322</v>
      </c>
      <c r="O13" s="93">
        <v>578741</v>
      </c>
      <c r="P13" s="106">
        <v>935.38</v>
      </c>
      <c r="Q13" s="93">
        <v>850356</v>
      </c>
      <c r="R13" s="106">
        <v>393.84</v>
      </c>
      <c r="S13" s="93">
        <v>317632</v>
      </c>
      <c r="T13" s="106">
        <v>1027.42</v>
      </c>
      <c r="U13" s="93">
        <v>730980</v>
      </c>
      <c r="V13" s="106">
        <v>915.12</v>
      </c>
      <c r="W13" s="93">
        <v>702539</v>
      </c>
    </row>
    <row r="14" spans="1:23" x14ac:dyDescent="0.25">
      <c r="A14" s="323"/>
      <c r="B14" s="275"/>
      <c r="C14" s="15" t="s">
        <v>21</v>
      </c>
      <c r="D14" s="104"/>
      <c r="E14" s="93"/>
      <c r="F14" s="106"/>
      <c r="G14" s="94"/>
      <c r="H14" s="106"/>
      <c r="I14" s="93"/>
      <c r="J14" s="106"/>
      <c r="K14" s="93"/>
      <c r="L14" s="106"/>
      <c r="M14" s="93"/>
      <c r="N14" s="106">
        <v>234.5</v>
      </c>
      <c r="O14" s="93">
        <v>232359</v>
      </c>
      <c r="P14" s="106">
        <v>468.14</v>
      </c>
      <c r="Q14" s="93">
        <v>403047</v>
      </c>
      <c r="R14" s="106">
        <v>520.02</v>
      </c>
      <c r="S14" s="93">
        <v>375707</v>
      </c>
      <c r="T14" s="106">
        <v>637.9</v>
      </c>
      <c r="U14" s="93">
        <v>585868</v>
      </c>
      <c r="V14" s="106"/>
      <c r="W14" s="93"/>
    </row>
    <row r="15" spans="1:23" x14ac:dyDescent="0.25">
      <c r="A15" s="323"/>
      <c r="B15" s="275"/>
      <c r="C15" s="15" t="s">
        <v>141</v>
      </c>
      <c r="D15" s="103"/>
      <c r="E15" s="93"/>
      <c r="F15" s="106"/>
      <c r="G15" s="94"/>
      <c r="H15" s="106"/>
      <c r="I15" s="93"/>
      <c r="J15" s="106"/>
      <c r="K15" s="93"/>
      <c r="L15" s="106"/>
      <c r="M15" s="93"/>
      <c r="N15" s="106">
        <v>240.24700000000001</v>
      </c>
      <c r="O15" s="93">
        <v>270487</v>
      </c>
      <c r="P15" s="106">
        <v>1557.8150000000001</v>
      </c>
      <c r="Q15" s="93">
        <v>1782213</v>
      </c>
      <c r="R15" s="106">
        <v>1176.7139999999999</v>
      </c>
      <c r="S15" s="93">
        <v>903911</v>
      </c>
      <c r="T15" s="106">
        <v>1242.6300000000001</v>
      </c>
      <c r="U15" s="93">
        <v>850751</v>
      </c>
      <c r="V15" s="106">
        <v>3156.971</v>
      </c>
      <c r="W15" s="93">
        <v>2159144</v>
      </c>
    </row>
    <row r="16" spans="1:23" x14ac:dyDescent="0.25">
      <c r="A16" s="323"/>
      <c r="B16" s="275"/>
      <c r="C16" s="15" t="s">
        <v>3</v>
      </c>
      <c r="D16" s="105"/>
      <c r="E16" s="96"/>
      <c r="F16" s="107"/>
      <c r="G16" s="97"/>
      <c r="H16" s="106"/>
      <c r="I16" s="93"/>
      <c r="J16" s="106"/>
      <c r="K16" s="93"/>
      <c r="L16" s="106"/>
      <c r="M16" s="93"/>
      <c r="N16" s="106">
        <v>89.4</v>
      </c>
      <c r="O16" s="93">
        <v>84580</v>
      </c>
      <c r="P16" s="106">
        <v>233.32</v>
      </c>
      <c r="Q16" s="93">
        <v>192714</v>
      </c>
      <c r="R16" s="106">
        <v>0</v>
      </c>
      <c r="S16" s="93">
        <v>0</v>
      </c>
      <c r="T16" s="106"/>
      <c r="U16" s="93"/>
      <c r="V16" s="106"/>
      <c r="W16" s="93"/>
    </row>
    <row r="17" spans="1:23" x14ac:dyDescent="0.25">
      <c r="A17" s="323"/>
      <c r="B17" s="275"/>
      <c r="C17" s="15" t="s">
        <v>9</v>
      </c>
      <c r="D17" s="105"/>
      <c r="E17" s="96"/>
      <c r="F17" s="107"/>
      <c r="G17" s="97"/>
      <c r="H17" s="106"/>
      <c r="I17" s="93"/>
      <c r="J17" s="106"/>
      <c r="K17" s="93"/>
      <c r="L17" s="106"/>
      <c r="M17" s="93"/>
      <c r="N17" s="106"/>
      <c r="O17" s="93"/>
      <c r="P17" s="106">
        <v>24.855</v>
      </c>
      <c r="Q17" s="93">
        <v>24609</v>
      </c>
      <c r="R17" s="106">
        <v>1271.6600000000001</v>
      </c>
      <c r="S17" s="93">
        <v>1284943</v>
      </c>
      <c r="T17" s="106">
        <v>1453.951</v>
      </c>
      <c r="U17" s="93">
        <v>1037129</v>
      </c>
      <c r="V17" s="106">
        <v>2244.002</v>
      </c>
      <c r="W17" s="93">
        <v>1653528</v>
      </c>
    </row>
    <row r="18" spans="1:23" x14ac:dyDescent="0.25">
      <c r="A18" s="323"/>
      <c r="B18" s="275"/>
      <c r="C18" s="15" t="s">
        <v>82</v>
      </c>
      <c r="D18" s="105"/>
      <c r="E18" s="96"/>
      <c r="F18" s="107"/>
      <c r="G18" s="97"/>
      <c r="H18" s="106"/>
      <c r="I18" s="93"/>
      <c r="J18" s="106"/>
      <c r="K18" s="93"/>
      <c r="L18" s="106"/>
      <c r="M18" s="93"/>
      <c r="N18" s="106"/>
      <c r="O18" s="93"/>
      <c r="P18" s="106">
        <v>55.317999999999998</v>
      </c>
      <c r="Q18" s="93">
        <v>47378</v>
      </c>
      <c r="R18" s="106">
        <v>1464.2180000000001</v>
      </c>
      <c r="S18" s="93">
        <v>970247</v>
      </c>
      <c r="T18" s="106">
        <v>297.79899999999998</v>
      </c>
      <c r="U18" s="93">
        <v>176538</v>
      </c>
      <c r="V18" s="106"/>
      <c r="W18" s="93"/>
    </row>
    <row r="19" spans="1:23" ht="15.75" thickBot="1" x14ac:dyDescent="0.3">
      <c r="A19" s="323"/>
      <c r="B19" s="275"/>
      <c r="C19" s="98" t="s">
        <v>7</v>
      </c>
      <c r="D19" s="99">
        <f>SUM(D4:D18)</f>
        <v>241.62</v>
      </c>
      <c r="E19" s="100">
        <f>SUM(E4:E18)</f>
        <v>249934</v>
      </c>
      <c r="F19" s="101">
        <f>SUM(F4:F18)</f>
        <v>960.09999999999991</v>
      </c>
      <c r="G19" s="100">
        <f>SUM(G4:G18)</f>
        <v>922802</v>
      </c>
      <c r="H19" s="90">
        <f>SUM(H8:H18)</f>
        <v>50</v>
      </c>
      <c r="I19" s="102">
        <f>SUM(I8:I18)</f>
        <v>46350</v>
      </c>
      <c r="J19" s="90">
        <f>SUM(J6:J18)</f>
        <v>1093.0070000000001</v>
      </c>
      <c r="K19" s="102">
        <f>SUM(K6:K18)</f>
        <v>974578</v>
      </c>
      <c r="L19" s="90">
        <f t="shared" ref="L19:S19" si="0">SUM(L4:L18)</f>
        <v>3942.8149999999996</v>
      </c>
      <c r="M19" s="102">
        <f t="shared" si="0"/>
        <v>2621740</v>
      </c>
      <c r="N19" s="90">
        <f t="shared" si="0"/>
        <v>6638.8609999999999</v>
      </c>
      <c r="O19" s="102">
        <f t="shared" si="0"/>
        <v>5577684</v>
      </c>
      <c r="P19" s="90">
        <f t="shared" si="0"/>
        <v>10312.402999999998</v>
      </c>
      <c r="Q19" s="102">
        <f t="shared" si="0"/>
        <v>9010945</v>
      </c>
      <c r="R19" s="90">
        <f t="shared" si="0"/>
        <v>10931.811000000002</v>
      </c>
      <c r="S19" s="102">
        <f t="shared" si="0"/>
        <v>8608344</v>
      </c>
      <c r="T19" s="90">
        <f t="shared" ref="T19:W19" si="1">SUM(T4:T18)</f>
        <v>10271.650999999998</v>
      </c>
      <c r="U19" s="102">
        <f t="shared" si="1"/>
        <v>7664527</v>
      </c>
      <c r="V19" s="90">
        <f t="shared" si="1"/>
        <v>9497.143</v>
      </c>
      <c r="W19" s="102">
        <f t="shared" si="1"/>
        <v>7154274</v>
      </c>
    </row>
  </sheetData>
  <mergeCells count="14">
    <mergeCell ref="L2:M2"/>
    <mergeCell ref="J2:K2"/>
    <mergeCell ref="H2:I2"/>
    <mergeCell ref="A1:W1"/>
    <mergeCell ref="T2:U2"/>
    <mergeCell ref="V2:W2"/>
    <mergeCell ref="R2:S2"/>
    <mergeCell ref="P2:Q2"/>
    <mergeCell ref="N2:O2"/>
    <mergeCell ref="A4:A19"/>
    <mergeCell ref="B4:B19"/>
    <mergeCell ref="A2:C2"/>
    <mergeCell ref="D2:E2"/>
    <mergeCell ref="F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opLeftCell="D1" zoomScale="90" zoomScaleNormal="90" workbookViewId="0">
      <selection activeCell="X14" sqref="X14:AA14"/>
    </sheetView>
  </sheetViews>
  <sheetFormatPr defaultRowHeight="15" x14ac:dyDescent="0.25"/>
  <cols>
    <col min="1" max="1" width="13.140625" customWidth="1"/>
    <col min="2" max="2" width="14.7109375" customWidth="1"/>
    <col min="3" max="3" width="17.85546875" customWidth="1"/>
    <col min="4" max="4" width="7.85546875" customWidth="1"/>
    <col min="5" max="5" width="9.42578125" customWidth="1"/>
    <col min="6" max="6" width="8.140625" customWidth="1"/>
    <col min="8" max="8" width="7.7109375" style="8" customWidth="1"/>
    <col min="9" max="9" width="9.85546875" style="8" customWidth="1"/>
    <col min="10" max="10" width="7.85546875" customWidth="1"/>
    <col min="12" max="12" width="8" customWidth="1"/>
    <col min="13" max="13" width="9.140625" customWidth="1"/>
    <col min="14" max="14" width="9.140625" style="8"/>
    <col min="25" max="25" width="10.140625" customWidth="1"/>
  </cols>
  <sheetData>
    <row r="1" spans="1:27" ht="19.5" thickBot="1" x14ac:dyDescent="0.3">
      <c r="A1" s="288" t="s">
        <v>101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</row>
    <row r="2" spans="1:27" ht="18.75" x14ac:dyDescent="0.3">
      <c r="A2" s="276"/>
      <c r="B2" s="276"/>
      <c r="C2" s="277"/>
      <c r="D2" s="286">
        <v>2010</v>
      </c>
      <c r="E2" s="287"/>
      <c r="F2" s="286">
        <v>2011</v>
      </c>
      <c r="G2" s="287"/>
      <c r="H2" s="286">
        <v>2012</v>
      </c>
      <c r="I2" s="325"/>
      <c r="J2" s="286">
        <v>2013</v>
      </c>
      <c r="K2" s="287"/>
      <c r="L2" s="324">
        <v>2014</v>
      </c>
      <c r="M2" s="287"/>
      <c r="N2" s="324">
        <v>2015</v>
      </c>
      <c r="O2" s="325"/>
      <c r="P2" s="286">
        <v>2016</v>
      </c>
      <c r="Q2" s="287"/>
      <c r="R2" s="286">
        <v>2017</v>
      </c>
      <c r="S2" s="287"/>
      <c r="T2" s="286">
        <v>2018</v>
      </c>
      <c r="U2" s="287"/>
      <c r="V2" s="286">
        <v>2019</v>
      </c>
      <c r="W2" s="287"/>
      <c r="X2" s="286">
        <v>2020</v>
      </c>
      <c r="Y2" s="287"/>
      <c r="Z2" s="286">
        <v>2021</v>
      </c>
      <c r="AA2" s="287"/>
    </row>
    <row r="3" spans="1:27" ht="42.75" x14ac:dyDescent="0.25">
      <c r="A3" s="4" t="s">
        <v>13</v>
      </c>
      <c r="B3" s="4" t="s">
        <v>14</v>
      </c>
      <c r="C3" s="46" t="s">
        <v>40</v>
      </c>
      <c r="D3" s="48" t="s">
        <v>0</v>
      </c>
      <c r="E3" s="49" t="s">
        <v>1</v>
      </c>
      <c r="F3" s="48" t="s">
        <v>0</v>
      </c>
      <c r="G3" s="49" t="s">
        <v>1</v>
      </c>
      <c r="H3" s="56" t="s">
        <v>0</v>
      </c>
      <c r="I3" s="114" t="s">
        <v>1</v>
      </c>
      <c r="J3" s="56" t="s">
        <v>0</v>
      </c>
      <c r="K3" s="57" t="s">
        <v>1</v>
      </c>
      <c r="L3" s="109" t="s">
        <v>99</v>
      </c>
      <c r="M3" s="57" t="s">
        <v>1</v>
      </c>
      <c r="N3" s="109" t="s">
        <v>99</v>
      </c>
      <c r="O3" s="114" t="s">
        <v>1</v>
      </c>
      <c r="P3" s="56" t="s">
        <v>99</v>
      </c>
      <c r="Q3" s="57" t="s">
        <v>1</v>
      </c>
      <c r="R3" s="56" t="s">
        <v>99</v>
      </c>
      <c r="S3" s="57" t="s">
        <v>1</v>
      </c>
      <c r="T3" s="56" t="s">
        <v>99</v>
      </c>
      <c r="U3" s="57" t="s">
        <v>1</v>
      </c>
      <c r="V3" s="56" t="s">
        <v>99</v>
      </c>
      <c r="W3" s="57" t="s">
        <v>1</v>
      </c>
      <c r="X3" s="56" t="s">
        <v>99</v>
      </c>
      <c r="Y3" s="57" t="s">
        <v>1</v>
      </c>
      <c r="Z3" s="56" t="s">
        <v>99</v>
      </c>
      <c r="AA3" s="57" t="s">
        <v>1</v>
      </c>
    </row>
    <row r="4" spans="1:27" s="2" customFormat="1" x14ac:dyDescent="0.25">
      <c r="A4" s="323" t="s">
        <v>100</v>
      </c>
      <c r="B4" s="275" t="s">
        <v>102</v>
      </c>
      <c r="C4" s="15" t="s">
        <v>25</v>
      </c>
      <c r="D4" s="103">
        <v>19.986000000000001</v>
      </c>
      <c r="E4" s="93">
        <v>430502</v>
      </c>
      <c r="F4" s="103">
        <v>19.600000000000001</v>
      </c>
      <c r="G4" s="93">
        <v>426254</v>
      </c>
      <c r="H4" s="112">
        <v>33.6</v>
      </c>
      <c r="I4" s="115">
        <v>834761</v>
      </c>
      <c r="J4" s="103">
        <v>6.99</v>
      </c>
      <c r="K4" s="93">
        <v>247607</v>
      </c>
      <c r="L4" s="113">
        <v>15.743</v>
      </c>
      <c r="M4" s="94">
        <v>490471</v>
      </c>
      <c r="N4" s="113">
        <v>17.134</v>
      </c>
      <c r="O4" s="193">
        <v>448901</v>
      </c>
      <c r="P4" s="56">
        <v>13.023</v>
      </c>
      <c r="Q4" s="195">
        <v>360439</v>
      </c>
      <c r="R4" s="56">
        <v>46.512999999999998</v>
      </c>
      <c r="S4" s="195">
        <v>1126616</v>
      </c>
      <c r="T4" s="56">
        <v>21.161999999999999</v>
      </c>
      <c r="U4" s="195">
        <v>443907</v>
      </c>
      <c r="V4" s="56">
        <v>30.824999999999999</v>
      </c>
      <c r="W4" s="195">
        <v>919801</v>
      </c>
      <c r="X4" s="56">
        <v>27.556000000000001</v>
      </c>
      <c r="Y4" s="195">
        <v>842863</v>
      </c>
      <c r="Z4" s="56">
        <v>28.564</v>
      </c>
      <c r="AA4" s="195">
        <v>934048</v>
      </c>
    </row>
    <row r="5" spans="1:27" s="2" customFormat="1" x14ac:dyDescent="0.25">
      <c r="A5" s="323"/>
      <c r="B5" s="275"/>
      <c r="C5" s="15" t="s">
        <v>97</v>
      </c>
      <c r="D5" s="103">
        <v>36.030999999999999</v>
      </c>
      <c r="E5" s="93">
        <v>1928874</v>
      </c>
      <c r="F5" s="103">
        <v>45.673999999999999</v>
      </c>
      <c r="G5" s="93">
        <v>2627132</v>
      </c>
      <c r="H5" s="112">
        <v>26.11</v>
      </c>
      <c r="I5" s="115">
        <v>1752520</v>
      </c>
      <c r="J5" s="103">
        <v>30.238</v>
      </c>
      <c r="K5" s="93">
        <v>2327351</v>
      </c>
      <c r="L5" s="113">
        <v>55.816000000000003</v>
      </c>
      <c r="M5" s="94">
        <v>4267911</v>
      </c>
      <c r="N5" s="113">
        <v>57.692999999999998</v>
      </c>
      <c r="O5" s="193">
        <v>3992260</v>
      </c>
      <c r="P5" s="56">
        <v>65.418999999999997</v>
      </c>
      <c r="Q5" s="195">
        <v>4610899</v>
      </c>
      <c r="R5" s="56">
        <v>77.307000000000002</v>
      </c>
      <c r="S5" s="195">
        <v>5876318</v>
      </c>
      <c r="T5" s="56">
        <v>60.826999999999998</v>
      </c>
      <c r="U5" s="195">
        <v>5163610</v>
      </c>
      <c r="V5" s="56">
        <v>34.764000000000003</v>
      </c>
      <c r="W5" s="195">
        <v>2843253</v>
      </c>
      <c r="X5" s="56">
        <v>39.200000000000003</v>
      </c>
      <c r="Y5" s="195">
        <v>3310977</v>
      </c>
      <c r="Z5" s="56">
        <v>58.627000000000002</v>
      </c>
      <c r="AA5" s="195">
        <v>4798940</v>
      </c>
    </row>
    <row r="6" spans="1:27" s="2" customFormat="1" x14ac:dyDescent="0.25">
      <c r="A6" s="323"/>
      <c r="B6" s="275"/>
      <c r="C6" s="15" t="s">
        <v>32</v>
      </c>
      <c r="D6" s="103">
        <v>2.4689999999999999</v>
      </c>
      <c r="E6" s="93">
        <v>301011</v>
      </c>
      <c r="F6" s="103">
        <v>15</v>
      </c>
      <c r="G6" s="93">
        <v>895985</v>
      </c>
      <c r="H6" s="112">
        <v>32.020000000000003</v>
      </c>
      <c r="I6" s="115">
        <v>1639705</v>
      </c>
      <c r="J6" s="194">
        <v>0.61499999999999999</v>
      </c>
      <c r="K6" s="93">
        <v>121008</v>
      </c>
      <c r="L6" s="113">
        <v>1.69</v>
      </c>
      <c r="M6" s="94">
        <v>328062</v>
      </c>
      <c r="N6" s="113">
        <v>1.2749999999999999</v>
      </c>
      <c r="O6" s="193">
        <v>221538</v>
      </c>
      <c r="P6" s="56">
        <v>2.3849999999999998</v>
      </c>
      <c r="Q6" s="195">
        <v>382875</v>
      </c>
      <c r="R6" s="56">
        <v>2.82</v>
      </c>
      <c r="S6" s="195">
        <v>411390</v>
      </c>
      <c r="T6" s="56">
        <v>5.8650000000000002</v>
      </c>
      <c r="U6" s="195">
        <v>639849</v>
      </c>
      <c r="V6" s="56">
        <v>20.427</v>
      </c>
      <c r="W6" s="195">
        <v>1434108</v>
      </c>
      <c r="X6" s="56">
        <v>36.981999999999999</v>
      </c>
      <c r="Y6" s="195">
        <v>2440022</v>
      </c>
      <c r="Z6" s="56">
        <v>23.69</v>
      </c>
      <c r="AA6" s="195">
        <v>1171721</v>
      </c>
    </row>
    <row r="7" spans="1:27" s="2" customFormat="1" x14ac:dyDescent="0.25">
      <c r="A7" s="323"/>
      <c r="B7" s="275"/>
      <c r="C7" s="15" t="s">
        <v>103</v>
      </c>
      <c r="D7" s="103"/>
      <c r="E7" s="93"/>
      <c r="F7" s="111">
        <v>7.8E-2</v>
      </c>
      <c r="G7" s="93">
        <v>10846</v>
      </c>
      <c r="H7" s="112"/>
      <c r="I7" s="115"/>
      <c r="J7" s="110"/>
      <c r="K7" s="93"/>
      <c r="L7" s="113"/>
      <c r="M7" s="94"/>
      <c r="N7" s="113"/>
      <c r="O7" s="193"/>
      <c r="P7" s="56"/>
      <c r="Q7" s="195"/>
      <c r="R7" s="56"/>
      <c r="S7" s="195"/>
      <c r="T7" s="56"/>
      <c r="U7" s="195"/>
      <c r="V7" s="56"/>
      <c r="W7" s="195"/>
      <c r="X7" s="56"/>
      <c r="Y7" s="195"/>
      <c r="Z7" s="56"/>
      <c r="AA7" s="195"/>
    </row>
    <row r="8" spans="1:27" s="146" customFormat="1" x14ac:dyDescent="0.25">
      <c r="A8" s="323"/>
      <c r="B8" s="275"/>
      <c r="C8" s="15" t="s">
        <v>20</v>
      </c>
      <c r="D8" s="103"/>
      <c r="E8" s="93"/>
      <c r="F8" s="111"/>
      <c r="G8" s="93"/>
      <c r="H8" s="112"/>
      <c r="I8" s="115"/>
      <c r="J8" s="110"/>
      <c r="K8" s="93"/>
      <c r="L8" s="113">
        <v>5</v>
      </c>
      <c r="M8" s="94">
        <v>448000</v>
      </c>
      <c r="N8" s="113"/>
      <c r="O8" s="193"/>
      <c r="P8" s="56"/>
      <c r="Q8" s="195"/>
      <c r="R8" s="56"/>
      <c r="S8" s="195"/>
      <c r="T8" s="56"/>
      <c r="U8" s="195"/>
      <c r="V8" s="56"/>
      <c r="W8" s="195"/>
      <c r="X8" s="56"/>
      <c r="Y8" s="195"/>
      <c r="Z8" s="56"/>
      <c r="AA8" s="195"/>
    </row>
    <row r="9" spans="1:27" s="146" customFormat="1" x14ac:dyDescent="0.25">
      <c r="A9" s="323"/>
      <c r="B9" s="275"/>
      <c r="C9" s="15" t="s">
        <v>9</v>
      </c>
      <c r="D9" s="103"/>
      <c r="E9" s="93"/>
      <c r="F9" s="111"/>
      <c r="G9" s="93"/>
      <c r="H9" s="112"/>
      <c r="I9" s="115"/>
      <c r="J9" s="110"/>
      <c r="K9" s="93"/>
      <c r="L9" s="113"/>
      <c r="M9" s="94"/>
      <c r="N9" s="113"/>
      <c r="O9" s="193"/>
      <c r="P9" s="56"/>
      <c r="Q9" s="195"/>
      <c r="R9" s="56">
        <v>7.18</v>
      </c>
      <c r="S9" s="195">
        <v>55890</v>
      </c>
      <c r="T9" s="56">
        <v>11.227</v>
      </c>
      <c r="U9" s="195">
        <v>98418</v>
      </c>
      <c r="V9" s="56">
        <v>5.7089999999999996</v>
      </c>
      <c r="W9" s="195">
        <v>38739</v>
      </c>
      <c r="X9" s="56"/>
      <c r="Y9" s="195"/>
      <c r="Z9" s="56"/>
      <c r="AA9" s="195"/>
    </row>
    <row r="10" spans="1:27" s="146" customFormat="1" x14ac:dyDescent="0.25">
      <c r="A10" s="323"/>
      <c r="B10" s="275"/>
      <c r="C10" s="15" t="s">
        <v>86</v>
      </c>
      <c r="D10" s="103"/>
      <c r="E10" s="93"/>
      <c r="F10" s="111"/>
      <c r="G10" s="93"/>
      <c r="H10" s="112"/>
      <c r="I10" s="115"/>
      <c r="J10" s="110"/>
      <c r="K10" s="93"/>
      <c r="L10" s="113"/>
      <c r="M10" s="94"/>
      <c r="N10" s="113"/>
      <c r="O10" s="193"/>
      <c r="P10" s="56"/>
      <c r="Q10" s="195"/>
      <c r="R10" s="56"/>
      <c r="S10" s="195"/>
      <c r="T10" s="56"/>
      <c r="U10" s="195"/>
      <c r="V10" s="56"/>
      <c r="W10" s="195"/>
      <c r="X10" s="56"/>
      <c r="Y10" s="195"/>
      <c r="Z10" s="56">
        <v>0.70699999999999996</v>
      </c>
      <c r="AA10" s="195">
        <v>62235</v>
      </c>
    </row>
    <row r="11" spans="1:27" s="146" customFormat="1" x14ac:dyDescent="0.25">
      <c r="A11" s="323"/>
      <c r="B11" s="275"/>
      <c r="C11" s="15" t="s">
        <v>18</v>
      </c>
      <c r="D11" s="103"/>
      <c r="E11" s="93"/>
      <c r="F11" s="111"/>
      <c r="G11" s="93"/>
      <c r="H11" s="112"/>
      <c r="I11" s="115"/>
      <c r="J11" s="110"/>
      <c r="K11" s="93"/>
      <c r="L11" s="113"/>
      <c r="M11" s="94"/>
      <c r="N11" s="113"/>
      <c r="O11" s="193"/>
      <c r="P11" s="56"/>
      <c r="Q11" s="195"/>
      <c r="R11" s="56">
        <v>0.69499999999999995</v>
      </c>
      <c r="S11" s="195">
        <v>11582</v>
      </c>
      <c r="T11" s="56"/>
      <c r="U11" s="195"/>
      <c r="V11" s="56"/>
      <c r="W11" s="195"/>
      <c r="X11" s="56"/>
      <c r="Y11" s="195"/>
      <c r="Z11" s="56"/>
      <c r="AA11" s="195"/>
    </row>
    <row r="12" spans="1:27" s="146" customFormat="1" x14ac:dyDescent="0.25">
      <c r="A12" s="323"/>
      <c r="B12" s="275"/>
      <c r="C12" s="15" t="s">
        <v>33</v>
      </c>
      <c r="D12" s="103"/>
      <c r="E12" s="93"/>
      <c r="F12" s="111"/>
      <c r="G12" s="93"/>
      <c r="H12" s="112"/>
      <c r="I12" s="115"/>
      <c r="J12" s="110"/>
      <c r="K12" s="93"/>
      <c r="L12" s="113"/>
      <c r="M12" s="94"/>
      <c r="N12" s="113"/>
      <c r="O12" s="193"/>
      <c r="P12" s="56"/>
      <c r="Q12" s="195"/>
      <c r="R12" s="56"/>
      <c r="S12" s="195"/>
      <c r="T12" s="56"/>
      <c r="U12" s="195"/>
      <c r="V12" s="56"/>
      <c r="W12" s="195"/>
      <c r="X12" s="245">
        <v>0.13</v>
      </c>
      <c r="Y12" s="195">
        <v>6309</v>
      </c>
      <c r="Z12" s="56">
        <v>1.3620000000000001</v>
      </c>
      <c r="AA12" s="195">
        <v>23483</v>
      </c>
    </row>
    <row r="13" spans="1:27" x14ac:dyDescent="0.25">
      <c r="A13" s="323"/>
      <c r="B13" s="275"/>
      <c r="C13" s="15" t="s">
        <v>49</v>
      </c>
      <c r="D13" s="103"/>
      <c r="E13" s="93"/>
      <c r="F13" s="111">
        <v>0.10199999999999999</v>
      </c>
      <c r="G13" s="93">
        <v>18570</v>
      </c>
      <c r="H13" s="112"/>
      <c r="I13" s="115"/>
      <c r="J13" s="194">
        <v>0.66300000000000003</v>
      </c>
      <c r="K13" s="93">
        <v>128920</v>
      </c>
      <c r="L13" s="113">
        <v>1.02</v>
      </c>
      <c r="M13" s="94">
        <v>175776</v>
      </c>
      <c r="N13" s="113">
        <v>1.2749999999999999</v>
      </c>
      <c r="O13" s="193">
        <v>221538</v>
      </c>
      <c r="P13" s="56">
        <v>1.02</v>
      </c>
      <c r="Q13" s="195">
        <v>178663</v>
      </c>
      <c r="R13" s="56">
        <v>1.02</v>
      </c>
      <c r="S13" s="195">
        <v>189037</v>
      </c>
      <c r="T13" s="56"/>
      <c r="U13" s="195"/>
      <c r="V13" s="56"/>
      <c r="W13" s="195"/>
      <c r="X13" s="56"/>
      <c r="Y13" s="195"/>
      <c r="Z13" s="56"/>
      <c r="AA13" s="195"/>
    </row>
    <row r="14" spans="1:27" ht="30" customHeight="1" thickBot="1" x14ac:dyDescent="0.3">
      <c r="A14" s="323"/>
      <c r="B14" s="275"/>
      <c r="C14" s="124" t="s">
        <v>7</v>
      </c>
      <c r="D14" s="116">
        <f>SUM(D4:D13)</f>
        <v>58.485999999999997</v>
      </c>
      <c r="E14" s="117">
        <f>SUM(E4:E13)</f>
        <v>2660387</v>
      </c>
      <c r="F14" s="118">
        <f>SUM(F4:F13)</f>
        <v>80.454000000000008</v>
      </c>
      <c r="G14" s="119">
        <f>SUM(G4:G13)</f>
        <v>3978787</v>
      </c>
      <c r="H14" s="118">
        <f>H4+H5+H6+H13</f>
        <v>91.73</v>
      </c>
      <c r="I14" s="120">
        <f>I4+I5+I6+I13</f>
        <v>4226986</v>
      </c>
      <c r="J14" s="118">
        <f t="shared" ref="J14:Q14" si="0">SUM(J4:J13)</f>
        <v>38.506</v>
      </c>
      <c r="K14" s="119">
        <f t="shared" si="0"/>
        <v>2824886</v>
      </c>
      <c r="L14" s="121">
        <f t="shared" si="0"/>
        <v>79.268999999999991</v>
      </c>
      <c r="M14" s="119">
        <f t="shared" si="0"/>
        <v>5710220</v>
      </c>
      <c r="N14" s="121">
        <f t="shared" si="0"/>
        <v>77.37700000000001</v>
      </c>
      <c r="O14" s="120">
        <f t="shared" si="0"/>
        <v>4884237</v>
      </c>
      <c r="P14" s="56">
        <f t="shared" si="0"/>
        <v>81.846999999999994</v>
      </c>
      <c r="Q14" s="119">
        <f t="shared" si="0"/>
        <v>5532876</v>
      </c>
      <c r="R14" s="56">
        <f t="shared" ref="R14:W14" si="1">SUM(R4:R13)</f>
        <v>135.535</v>
      </c>
      <c r="S14" s="119">
        <f t="shared" si="1"/>
        <v>7670833</v>
      </c>
      <c r="T14" s="56">
        <f t="shared" si="1"/>
        <v>99.081000000000003</v>
      </c>
      <c r="U14" s="119">
        <f t="shared" si="1"/>
        <v>6345784</v>
      </c>
      <c r="V14" s="56">
        <f t="shared" si="1"/>
        <v>91.724999999999994</v>
      </c>
      <c r="W14" s="119">
        <f t="shared" si="1"/>
        <v>5235901</v>
      </c>
      <c r="X14" s="56">
        <f t="shared" ref="X14:AA14" si="2">SUM(X4:X13)</f>
        <v>103.86799999999999</v>
      </c>
      <c r="Y14" s="119">
        <f t="shared" si="2"/>
        <v>6600171</v>
      </c>
      <c r="Z14" s="56">
        <f t="shared" si="2"/>
        <v>112.94999999999999</v>
      </c>
      <c r="AA14" s="119">
        <f t="shared" si="2"/>
        <v>6990427</v>
      </c>
    </row>
    <row r="15" spans="1:27" x14ac:dyDescent="0.25">
      <c r="A15" s="326"/>
      <c r="B15" s="326"/>
    </row>
    <row r="22" spans="6:7" x14ac:dyDescent="0.25">
      <c r="G22" s="122"/>
    </row>
    <row r="23" spans="6:7" x14ac:dyDescent="0.25">
      <c r="F23" s="123"/>
    </row>
  </sheetData>
  <mergeCells count="17">
    <mergeCell ref="A15:B15"/>
    <mergeCell ref="A4:A14"/>
    <mergeCell ref="B4:B14"/>
    <mergeCell ref="A2:C2"/>
    <mergeCell ref="D2:E2"/>
    <mergeCell ref="X2:Y2"/>
    <mergeCell ref="Z2:AA2"/>
    <mergeCell ref="A1:AA1"/>
    <mergeCell ref="V2:W2"/>
    <mergeCell ref="T2:U2"/>
    <mergeCell ref="R2:S2"/>
    <mergeCell ref="P2:Q2"/>
    <mergeCell ref="N2:O2"/>
    <mergeCell ref="F2:G2"/>
    <mergeCell ref="H2:I2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opLeftCell="B1" workbookViewId="0">
      <selection activeCell="T19" sqref="T19:W19"/>
    </sheetView>
  </sheetViews>
  <sheetFormatPr defaultRowHeight="15" x14ac:dyDescent="0.25"/>
  <cols>
    <col min="1" max="1" width="13.42578125" customWidth="1"/>
    <col min="2" max="2" width="12.7109375" customWidth="1"/>
    <col min="3" max="3" width="14" customWidth="1"/>
    <col min="4" max="4" width="8.5703125" customWidth="1"/>
    <col min="5" max="5" width="8.28515625" customWidth="1"/>
    <col min="6" max="6" width="7.7109375" customWidth="1"/>
    <col min="7" max="7" width="8" customWidth="1"/>
    <col min="8" max="8" width="7.42578125" customWidth="1"/>
    <col min="9" max="9" width="7.28515625" customWidth="1"/>
    <col min="10" max="10" width="7.42578125" customWidth="1"/>
    <col min="11" max="11" width="7.7109375" customWidth="1"/>
    <col min="12" max="12" width="8.28515625" customWidth="1"/>
    <col min="13" max="13" width="8" customWidth="1"/>
    <col min="14" max="14" width="7.7109375" customWidth="1"/>
    <col min="15" max="15" width="9.28515625" customWidth="1"/>
  </cols>
  <sheetData>
    <row r="1" spans="1:23" ht="19.5" thickBot="1" x14ac:dyDescent="0.3">
      <c r="A1" s="327" t="s">
        <v>126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</row>
    <row r="2" spans="1:23" ht="18.75" x14ac:dyDescent="0.3">
      <c r="A2" s="286"/>
      <c r="B2" s="332"/>
      <c r="C2" s="325"/>
      <c r="D2" s="286">
        <v>2012</v>
      </c>
      <c r="E2" s="287"/>
      <c r="F2" s="286">
        <v>2013</v>
      </c>
      <c r="G2" s="287"/>
      <c r="H2" s="286">
        <v>2014</v>
      </c>
      <c r="I2" s="287"/>
      <c r="J2" s="286">
        <v>2015</v>
      </c>
      <c r="K2" s="325"/>
      <c r="L2" s="286">
        <v>2016</v>
      </c>
      <c r="M2" s="287"/>
      <c r="N2" s="286">
        <v>2017</v>
      </c>
      <c r="O2" s="287"/>
      <c r="P2" s="286">
        <v>2018</v>
      </c>
      <c r="Q2" s="287"/>
      <c r="R2" s="286">
        <v>2019</v>
      </c>
      <c r="S2" s="287"/>
      <c r="T2" s="286">
        <v>2020</v>
      </c>
      <c r="U2" s="287"/>
      <c r="V2" s="286">
        <v>2021</v>
      </c>
      <c r="W2" s="287"/>
    </row>
    <row r="3" spans="1:23" ht="57" x14ac:dyDescent="0.25">
      <c r="A3" s="213" t="s">
        <v>13</v>
      </c>
      <c r="B3" s="4" t="s">
        <v>14</v>
      </c>
      <c r="C3" s="46" t="s">
        <v>40</v>
      </c>
      <c r="D3" s="48" t="s">
        <v>0</v>
      </c>
      <c r="E3" s="49" t="s">
        <v>1</v>
      </c>
      <c r="F3" s="56" t="s">
        <v>0</v>
      </c>
      <c r="G3" s="57" t="s">
        <v>1</v>
      </c>
      <c r="H3" s="56" t="s">
        <v>0</v>
      </c>
      <c r="I3" s="57" t="s">
        <v>1</v>
      </c>
      <c r="J3" s="56" t="s">
        <v>0</v>
      </c>
      <c r="K3" s="114" t="s">
        <v>1</v>
      </c>
      <c r="L3" s="56" t="s">
        <v>0</v>
      </c>
      <c r="M3" s="57" t="s">
        <v>1</v>
      </c>
      <c r="N3" s="56" t="s">
        <v>0</v>
      </c>
      <c r="O3" s="57" t="s">
        <v>1</v>
      </c>
      <c r="P3" s="56" t="s">
        <v>0</v>
      </c>
      <c r="Q3" s="57" t="s">
        <v>1</v>
      </c>
      <c r="R3" s="56" t="s">
        <v>0</v>
      </c>
      <c r="S3" s="57" t="s">
        <v>1</v>
      </c>
      <c r="T3" s="56" t="s">
        <v>0</v>
      </c>
      <c r="U3" s="57" t="s">
        <v>1</v>
      </c>
      <c r="V3" s="56" t="s">
        <v>0</v>
      </c>
      <c r="W3" s="57" t="s">
        <v>1</v>
      </c>
    </row>
    <row r="4" spans="1:23" x14ac:dyDescent="0.25">
      <c r="A4" s="329" t="s">
        <v>108</v>
      </c>
      <c r="B4" s="275" t="s">
        <v>110</v>
      </c>
      <c r="C4" s="15" t="s">
        <v>6</v>
      </c>
      <c r="D4" s="103">
        <v>484.12</v>
      </c>
      <c r="E4" s="215">
        <v>351214</v>
      </c>
      <c r="F4" s="103">
        <v>144.62700000000001</v>
      </c>
      <c r="G4" s="215">
        <v>95813</v>
      </c>
      <c r="H4" s="103">
        <v>80.722999999999999</v>
      </c>
      <c r="I4" s="215">
        <v>63413</v>
      </c>
      <c r="J4" s="103">
        <v>0</v>
      </c>
      <c r="K4" s="215">
        <v>0</v>
      </c>
      <c r="L4" s="103">
        <v>127.718</v>
      </c>
      <c r="M4" s="215">
        <v>135049</v>
      </c>
      <c r="N4" s="103">
        <v>21.844000000000001</v>
      </c>
      <c r="O4" s="217">
        <v>16605</v>
      </c>
      <c r="P4" s="103">
        <v>42.771999999999998</v>
      </c>
      <c r="Q4" s="217">
        <v>47522</v>
      </c>
      <c r="R4" s="103">
        <v>20.963000000000001</v>
      </c>
      <c r="S4" s="217">
        <v>20148</v>
      </c>
      <c r="T4" s="103">
        <v>224.501</v>
      </c>
      <c r="U4" s="217">
        <v>249597</v>
      </c>
      <c r="V4" s="103">
        <v>64.394000000000005</v>
      </c>
      <c r="W4" s="217">
        <v>70230</v>
      </c>
    </row>
    <row r="5" spans="1:23" s="146" customFormat="1" x14ac:dyDescent="0.25">
      <c r="A5" s="329"/>
      <c r="B5" s="275"/>
      <c r="C5" s="15" t="s">
        <v>8</v>
      </c>
      <c r="D5" s="103">
        <v>0</v>
      </c>
      <c r="E5" s="215">
        <v>0</v>
      </c>
      <c r="F5" s="103">
        <v>0</v>
      </c>
      <c r="G5" s="215">
        <v>0</v>
      </c>
      <c r="H5" s="103">
        <v>0</v>
      </c>
      <c r="I5" s="215">
        <v>0</v>
      </c>
      <c r="J5" s="103">
        <v>20.402000000000001</v>
      </c>
      <c r="K5" s="215">
        <v>15763</v>
      </c>
      <c r="L5" s="103">
        <v>0</v>
      </c>
      <c r="M5" s="215">
        <v>0</v>
      </c>
      <c r="N5" s="103">
        <v>0</v>
      </c>
      <c r="O5" s="217">
        <v>0</v>
      </c>
      <c r="P5" s="103"/>
      <c r="Q5" s="217"/>
      <c r="R5" s="103"/>
      <c r="S5" s="217"/>
      <c r="T5" s="103"/>
      <c r="U5" s="217"/>
      <c r="V5" s="103"/>
      <c r="W5" s="217"/>
    </row>
    <row r="6" spans="1:23" s="146" customFormat="1" x14ac:dyDescent="0.25">
      <c r="A6" s="329"/>
      <c r="B6" s="275"/>
      <c r="C6" s="15" t="s">
        <v>3</v>
      </c>
      <c r="D6" s="103">
        <v>102.321</v>
      </c>
      <c r="E6" s="215">
        <v>90133</v>
      </c>
      <c r="F6" s="103">
        <v>0</v>
      </c>
      <c r="G6" s="215">
        <v>0</v>
      </c>
      <c r="H6" s="103">
        <v>0</v>
      </c>
      <c r="I6" s="215">
        <v>0</v>
      </c>
      <c r="J6" s="103">
        <v>20.103000000000002</v>
      </c>
      <c r="K6" s="215">
        <v>53959</v>
      </c>
      <c r="L6" s="103">
        <v>0</v>
      </c>
      <c r="M6" s="215">
        <v>0</v>
      </c>
      <c r="N6" s="103">
        <v>0</v>
      </c>
      <c r="O6" s="217">
        <v>0</v>
      </c>
      <c r="P6" s="103"/>
      <c r="Q6" s="217"/>
      <c r="R6" s="103"/>
      <c r="S6" s="217"/>
      <c r="T6" s="103"/>
      <c r="U6" s="217"/>
      <c r="V6" s="103"/>
      <c r="W6" s="217"/>
    </row>
    <row r="7" spans="1:23" s="146" customFormat="1" x14ac:dyDescent="0.25">
      <c r="A7" s="329"/>
      <c r="B7" s="275"/>
      <c r="C7" s="15" t="s">
        <v>9</v>
      </c>
      <c r="D7" s="103">
        <v>0</v>
      </c>
      <c r="E7" s="215">
        <v>0</v>
      </c>
      <c r="F7" s="103">
        <v>0</v>
      </c>
      <c r="G7" s="215">
        <v>0</v>
      </c>
      <c r="H7" s="103">
        <v>0</v>
      </c>
      <c r="I7" s="215">
        <v>0</v>
      </c>
      <c r="J7" s="103">
        <v>0</v>
      </c>
      <c r="K7" s="215">
        <v>0</v>
      </c>
      <c r="L7" s="103">
        <v>20.396000000000001</v>
      </c>
      <c r="M7" s="215">
        <v>103956</v>
      </c>
      <c r="N7" s="103">
        <v>0</v>
      </c>
      <c r="O7" s="217">
        <v>0</v>
      </c>
      <c r="P7" s="103"/>
      <c r="Q7" s="217"/>
      <c r="R7" s="103"/>
      <c r="S7" s="217"/>
      <c r="T7" s="103"/>
      <c r="U7" s="217"/>
      <c r="V7" s="103"/>
      <c r="W7" s="217"/>
    </row>
    <row r="8" spans="1:23" s="146" customFormat="1" x14ac:dyDescent="0.25">
      <c r="A8" s="329"/>
      <c r="B8" s="275"/>
      <c r="C8" s="15" t="s">
        <v>24</v>
      </c>
      <c r="D8" s="103">
        <v>0</v>
      </c>
      <c r="E8" s="215">
        <v>0</v>
      </c>
      <c r="F8" s="103">
        <v>0</v>
      </c>
      <c r="G8" s="215">
        <v>0</v>
      </c>
      <c r="H8" s="103">
        <v>0</v>
      </c>
      <c r="I8" s="215">
        <v>0</v>
      </c>
      <c r="J8" s="103">
        <v>0</v>
      </c>
      <c r="K8" s="215">
        <v>0</v>
      </c>
      <c r="L8" s="103">
        <v>20.591000000000001</v>
      </c>
      <c r="M8" s="215">
        <v>20396</v>
      </c>
      <c r="N8" s="103">
        <v>439.16500000000002</v>
      </c>
      <c r="O8" s="217">
        <v>566479</v>
      </c>
      <c r="P8" s="103">
        <v>500.84699999999998</v>
      </c>
      <c r="Q8" s="217">
        <v>546647</v>
      </c>
      <c r="R8" s="103">
        <v>340.892</v>
      </c>
      <c r="S8" s="217">
        <v>323241</v>
      </c>
      <c r="T8" s="103"/>
      <c r="U8" s="217"/>
      <c r="V8" s="103"/>
      <c r="W8" s="217"/>
    </row>
    <row r="9" spans="1:23" s="146" customFormat="1" x14ac:dyDescent="0.25">
      <c r="A9" s="329"/>
      <c r="B9" s="275"/>
      <c r="C9" s="15" t="s">
        <v>10</v>
      </c>
      <c r="D9" s="103">
        <v>0</v>
      </c>
      <c r="E9" s="215">
        <v>0</v>
      </c>
      <c r="F9" s="103">
        <v>0</v>
      </c>
      <c r="G9" s="215">
        <v>0</v>
      </c>
      <c r="H9" s="103">
        <v>21.129000000000001</v>
      </c>
      <c r="I9" s="215">
        <v>17812</v>
      </c>
      <c r="J9" s="103">
        <v>0</v>
      </c>
      <c r="K9" s="215">
        <v>0</v>
      </c>
      <c r="L9" s="103">
        <v>0</v>
      </c>
      <c r="M9" s="215">
        <v>0</v>
      </c>
      <c r="N9" s="103">
        <v>0</v>
      </c>
      <c r="O9" s="217">
        <v>0</v>
      </c>
      <c r="P9" s="103"/>
      <c r="Q9" s="217"/>
      <c r="R9" s="103"/>
      <c r="S9" s="217"/>
      <c r="T9" s="103"/>
      <c r="U9" s="217"/>
      <c r="V9" s="103"/>
      <c r="W9" s="217"/>
    </row>
    <row r="10" spans="1:23" s="146" customFormat="1" x14ac:dyDescent="0.25">
      <c r="A10" s="329"/>
      <c r="B10" s="275"/>
      <c r="C10" s="15" t="s">
        <v>105</v>
      </c>
      <c r="D10" s="103">
        <v>0</v>
      </c>
      <c r="E10" s="215">
        <v>0</v>
      </c>
      <c r="F10" s="103">
        <v>14.315</v>
      </c>
      <c r="G10" s="215">
        <v>7361</v>
      </c>
      <c r="H10" s="103">
        <v>21.001000000000001</v>
      </c>
      <c r="I10" s="215">
        <v>18688</v>
      </c>
      <c r="J10" s="103">
        <v>0</v>
      </c>
      <c r="K10" s="215">
        <v>0</v>
      </c>
      <c r="L10" s="103">
        <v>0</v>
      </c>
      <c r="M10" s="215">
        <v>0</v>
      </c>
      <c r="N10" s="103">
        <v>43.274000000000001</v>
      </c>
      <c r="O10" s="217">
        <v>80902</v>
      </c>
      <c r="P10" s="103"/>
      <c r="Q10" s="217"/>
      <c r="R10" s="103"/>
      <c r="S10" s="217"/>
      <c r="T10" s="103"/>
      <c r="U10" s="217"/>
      <c r="V10" s="103"/>
      <c r="W10" s="217"/>
    </row>
    <row r="11" spans="1:23" s="146" customFormat="1" x14ac:dyDescent="0.25">
      <c r="A11" s="329"/>
      <c r="B11" s="275"/>
      <c r="C11" s="15" t="s">
        <v>11</v>
      </c>
      <c r="D11" s="103">
        <v>58.750999999999998</v>
      </c>
      <c r="E11" s="215">
        <v>32681</v>
      </c>
      <c r="F11" s="103">
        <v>0</v>
      </c>
      <c r="G11" s="215">
        <v>0</v>
      </c>
      <c r="H11" s="103">
        <v>0</v>
      </c>
      <c r="I11" s="215">
        <v>0</v>
      </c>
      <c r="J11" s="103">
        <v>0</v>
      </c>
      <c r="K11" s="215">
        <v>0</v>
      </c>
      <c r="L11" s="103">
        <v>0</v>
      </c>
      <c r="M11" s="215">
        <v>0</v>
      </c>
      <c r="N11" s="103">
        <v>0</v>
      </c>
      <c r="O11" s="217">
        <v>0</v>
      </c>
      <c r="P11" s="103"/>
      <c r="Q11" s="217"/>
      <c r="R11" s="103"/>
      <c r="S11" s="217"/>
      <c r="T11" s="103"/>
      <c r="U11" s="217"/>
      <c r="V11" s="103"/>
      <c r="W11" s="217"/>
    </row>
    <row r="12" spans="1:23" s="146" customFormat="1" x14ac:dyDescent="0.25">
      <c r="A12" s="329"/>
      <c r="B12" s="275"/>
      <c r="C12" s="15" t="s">
        <v>51</v>
      </c>
      <c r="D12" s="103">
        <v>0</v>
      </c>
      <c r="E12" s="215">
        <v>0</v>
      </c>
      <c r="F12" s="103">
        <v>42.15</v>
      </c>
      <c r="G12" s="215">
        <v>32241</v>
      </c>
      <c r="H12" s="103">
        <v>82.3</v>
      </c>
      <c r="I12" s="215">
        <v>63172</v>
      </c>
      <c r="J12" s="103">
        <v>0</v>
      </c>
      <c r="K12" s="215">
        <v>0</v>
      </c>
      <c r="L12" s="103">
        <v>0</v>
      </c>
      <c r="M12" s="215">
        <v>0</v>
      </c>
      <c r="N12" s="103">
        <v>97.677000000000007</v>
      </c>
      <c r="O12" s="217">
        <v>123854</v>
      </c>
      <c r="P12" s="103">
        <v>96.844999999999999</v>
      </c>
      <c r="Q12" s="217">
        <v>115641</v>
      </c>
      <c r="R12" s="103"/>
      <c r="S12" s="217"/>
      <c r="T12" s="103"/>
      <c r="U12" s="217"/>
      <c r="V12" s="103"/>
      <c r="W12" s="217"/>
    </row>
    <row r="13" spans="1:23" s="146" customFormat="1" x14ac:dyDescent="0.25">
      <c r="A13" s="329"/>
      <c r="B13" s="275"/>
      <c r="C13" s="15" t="s">
        <v>21</v>
      </c>
      <c r="D13" s="103"/>
      <c r="E13" s="215"/>
      <c r="F13" s="103"/>
      <c r="G13" s="215"/>
      <c r="H13" s="103"/>
      <c r="I13" s="215"/>
      <c r="J13" s="103"/>
      <c r="K13" s="215"/>
      <c r="L13" s="103"/>
      <c r="M13" s="215"/>
      <c r="N13" s="103">
        <v>21.5</v>
      </c>
      <c r="O13" s="217">
        <v>20635</v>
      </c>
      <c r="P13" s="103"/>
      <c r="Q13" s="217"/>
      <c r="R13" s="103"/>
      <c r="S13" s="217"/>
      <c r="T13" s="103"/>
      <c r="U13" s="217"/>
      <c r="V13" s="103"/>
      <c r="W13" s="217"/>
    </row>
    <row r="14" spans="1:23" s="2" customFormat="1" x14ac:dyDescent="0.25">
      <c r="A14" s="329"/>
      <c r="B14" s="275"/>
      <c r="C14" s="15" t="s">
        <v>26</v>
      </c>
      <c r="D14" s="112">
        <v>0</v>
      </c>
      <c r="E14" s="215">
        <v>0</v>
      </c>
      <c r="F14" s="103">
        <v>12.75</v>
      </c>
      <c r="G14" s="215">
        <v>7763</v>
      </c>
      <c r="H14" s="103">
        <v>14.035</v>
      </c>
      <c r="I14" s="215">
        <v>56737</v>
      </c>
      <c r="J14" s="103">
        <v>38.411999999999999</v>
      </c>
      <c r="K14" s="215">
        <v>125779</v>
      </c>
      <c r="L14" s="103">
        <v>51.856000000000002</v>
      </c>
      <c r="M14" s="215">
        <v>64740</v>
      </c>
      <c r="N14" s="103">
        <v>250.721</v>
      </c>
      <c r="O14" s="217">
        <v>627601</v>
      </c>
      <c r="P14" s="103">
        <v>44.481999999999999</v>
      </c>
      <c r="Q14" s="217">
        <v>59119</v>
      </c>
      <c r="R14" s="103">
        <v>203.80199999999999</v>
      </c>
      <c r="S14" s="217">
        <v>744179</v>
      </c>
      <c r="T14" s="103">
        <v>157.93100000000001</v>
      </c>
      <c r="U14" s="217">
        <v>595610</v>
      </c>
      <c r="V14" s="103">
        <v>118.822</v>
      </c>
      <c r="W14" s="217">
        <v>516685</v>
      </c>
    </row>
    <row r="15" spans="1:23" s="146" customFormat="1" x14ac:dyDescent="0.25">
      <c r="A15" s="329"/>
      <c r="B15" s="275"/>
      <c r="C15" s="15" t="s">
        <v>131</v>
      </c>
      <c r="D15" s="112"/>
      <c r="E15" s="215"/>
      <c r="F15" s="103"/>
      <c r="G15" s="215"/>
      <c r="H15" s="103"/>
      <c r="I15" s="215"/>
      <c r="J15" s="103"/>
      <c r="K15" s="215"/>
      <c r="L15" s="103"/>
      <c r="M15" s="215"/>
      <c r="N15" s="103">
        <v>19.64</v>
      </c>
      <c r="O15" s="217">
        <v>92170</v>
      </c>
      <c r="P15" s="103">
        <v>9.24</v>
      </c>
      <c r="Q15" s="217">
        <v>51546</v>
      </c>
      <c r="R15" s="103"/>
      <c r="S15" s="217"/>
      <c r="T15" s="103"/>
      <c r="U15" s="217"/>
      <c r="V15" s="103"/>
      <c r="W15" s="217"/>
    </row>
    <row r="16" spans="1:23" s="146" customFormat="1" x14ac:dyDescent="0.25">
      <c r="A16" s="329"/>
      <c r="B16" s="275"/>
      <c r="C16" s="15" t="s">
        <v>133</v>
      </c>
      <c r="D16" s="112"/>
      <c r="E16" s="215"/>
      <c r="F16" s="103"/>
      <c r="G16" s="215"/>
      <c r="H16" s="103"/>
      <c r="I16" s="215"/>
      <c r="J16" s="103"/>
      <c r="K16" s="215"/>
      <c r="L16" s="103"/>
      <c r="M16" s="215"/>
      <c r="N16" s="103">
        <v>40.630000000000003</v>
      </c>
      <c r="O16" s="217">
        <v>44456</v>
      </c>
      <c r="P16" s="103">
        <v>25.92</v>
      </c>
      <c r="Q16" s="217">
        <v>30300</v>
      </c>
      <c r="R16" s="103"/>
      <c r="S16" s="217"/>
      <c r="T16" s="103">
        <v>249.53</v>
      </c>
      <c r="U16" s="217">
        <v>254283</v>
      </c>
      <c r="V16" s="103">
        <v>343.399</v>
      </c>
      <c r="W16" s="217">
        <v>340732</v>
      </c>
    </row>
    <row r="17" spans="1:23" s="146" customFormat="1" x14ac:dyDescent="0.25">
      <c r="A17" s="329"/>
      <c r="B17" s="275"/>
      <c r="C17" s="15" t="s">
        <v>155</v>
      </c>
      <c r="D17" s="112"/>
      <c r="E17" s="215"/>
      <c r="F17" s="103"/>
      <c r="G17" s="215"/>
      <c r="H17" s="103"/>
      <c r="I17" s="215"/>
      <c r="J17" s="103"/>
      <c r="K17" s="215"/>
      <c r="L17" s="103"/>
      <c r="M17" s="215"/>
      <c r="N17" s="103"/>
      <c r="O17" s="217"/>
      <c r="P17" s="103"/>
      <c r="Q17" s="217"/>
      <c r="R17" s="103"/>
      <c r="S17" s="217"/>
      <c r="T17" s="103">
        <v>0.94799999999999995</v>
      </c>
      <c r="U17" s="217">
        <v>1956</v>
      </c>
      <c r="V17" s="103"/>
      <c r="W17" s="217"/>
    </row>
    <row r="18" spans="1:23" x14ac:dyDescent="0.25">
      <c r="A18" s="329"/>
      <c r="B18" s="275"/>
      <c r="C18" s="15" t="s">
        <v>106</v>
      </c>
      <c r="D18" s="112">
        <v>12.34</v>
      </c>
      <c r="E18" s="215">
        <v>15544</v>
      </c>
      <c r="F18" s="103">
        <v>0</v>
      </c>
      <c r="G18" s="215">
        <v>0</v>
      </c>
      <c r="H18" s="103">
        <v>0</v>
      </c>
      <c r="I18" s="215">
        <v>0</v>
      </c>
      <c r="J18" s="103">
        <v>0</v>
      </c>
      <c r="K18" s="215">
        <v>0</v>
      </c>
      <c r="L18" s="103">
        <v>0</v>
      </c>
      <c r="M18" s="215">
        <v>0</v>
      </c>
      <c r="N18" s="103">
        <v>0</v>
      </c>
      <c r="O18" s="217">
        <v>0</v>
      </c>
      <c r="P18" s="103"/>
      <c r="Q18" s="217"/>
      <c r="R18" s="103"/>
      <c r="S18" s="217"/>
      <c r="T18" s="103"/>
      <c r="U18" s="217"/>
      <c r="V18" s="103"/>
      <c r="W18" s="217"/>
    </row>
    <row r="19" spans="1:23" ht="19.5" thickBot="1" x14ac:dyDescent="0.35">
      <c r="A19" s="330"/>
      <c r="B19" s="331"/>
      <c r="C19" s="214" t="s">
        <v>7</v>
      </c>
      <c r="D19" s="53">
        <f t="shared" ref="D19:O19" si="0">SUM(D4:D18)</f>
        <v>657.53200000000004</v>
      </c>
      <c r="E19" s="216">
        <f t="shared" si="0"/>
        <v>489572</v>
      </c>
      <c r="F19" s="53">
        <f t="shared" si="0"/>
        <v>213.84200000000001</v>
      </c>
      <c r="G19" s="216">
        <f t="shared" si="0"/>
        <v>143178</v>
      </c>
      <c r="H19" s="212">
        <f t="shared" si="0"/>
        <v>219.18800000000002</v>
      </c>
      <c r="I19" s="216">
        <f t="shared" si="0"/>
        <v>219822</v>
      </c>
      <c r="J19" s="50">
        <f t="shared" si="0"/>
        <v>78.917000000000002</v>
      </c>
      <c r="K19" s="216">
        <f t="shared" si="0"/>
        <v>195501</v>
      </c>
      <c r="L19" s="50">
        <f t="shared" si="0"/>
        <v>220.56100000000001</v>
      </c>
      <c r="M19" s="216">
        <f t="shared" si="0"/>
        <v>324141</v>
      </c>
      <c r="N19" s="50">
        <f t="shared" si="0"/>
        <v>934.45100000000002</v>
      </c>
      <c r="O19" s="218">
        <f t="shared" si="0"/>
        <v>1572702</v>
      </c>
      <c r="P19" s="50">
        <f t="shared" ref="P19:Q19" si="1">SUM(P4:P18)</f>
        <v>720.10599999999999</v>
      </c>
      <c r="Q19" s="218">
        <f t="shared" si="1"/>
        <v>850775</v>
      </c>
      <c r="R19" s="50">
        <f t="shared" ref="R19:S19" si="2">SUM(R4:R18)</f>
        <v>565.65700000000004</v>
      </c>
      <c r="S19" s="218">
        <f t="shared" si="2"/>
        <v>1087568</v>
      </c>
      <c r="T19" s="50">
        <f t="shared" ref="T19:W19" si="3">SUM(T4:T18)</f>
        <v>632.91</v>
      </c>
      <c r="U19" s="218">
        <f t="shared" si="3"/>
        <v>1101446</v>
      </c>
      <c r="V19" s="50">
        <f t="shared" si="3"/>
        <v>526.61500000000001</v>
      </c>
      <c r="W19" s="218">
        <f t="shared" si="3"/>
        <v>927647</v>
      </c>
    </row>
    <row r="21" spans="1:23" x14ac:dyDescent="0.25">
      <c r="A21" s="145"/>
    </row>
  </sheetData>
  <mergeCells count="14">
    <mergeCell ref="A4:A19"/>
    <mergeCell ref="B4:B19"/>
    <mergeCell ref="A2:C2"/>
    <mergeCell ref="D2:E2"/>
    <mergeCell ref="F2:G2"/>
    <mergeCell ref="T2:U2"/>
    <mergeCell ref="V2:W2"/>
    <mergeCell ref="A1:W1"/>
    <mergeCell ref="R2:S2"/>
    <mergeCell ref="P2:Q2"/>
    <mergeCell ref="H2:I2"/>
    <mergeCell ref="N2:O2"/>
    <mergeCell ref="L2:M2"/>
    <mergeCell ref="J2:K2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H18" sqref="H18"/>
    </sheetView>
  </sheetViews>
  <sheetFormatPr defaultRowHeight="15" x14ac:dyDescent="0.25"/>
  <cols>
    <col min="2" max="2" width="12.28515625" customWidth="1"/>
    <col min="3" max="3" width="11.42578125" customWidth="1"/>
    <col min="4" max="4" width="10.42578125" customWidth="1"/>
    <col min="5" max="5" width="11.140625" customWidth="1"/>
    <col min="6" max="6" width="10.85546875" customWidth="1"/>
    <col min="7" max="8" width="11" customWidth="1"/>
    <col min="9" max="9" width="11.42578125" customWidth="1"/>
  </cols>
  <sheetData>
    <row r="1" spans="1:12" ht="15.75" x14ac:dyDescent="0.25">
      <c r="A1" s="334" t="s">
        <v>159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6"/>
    </row>
    <row r="2" spans="1:12" ht="15.75" x14ac:dyDescent="0.25">
      <c r="A2" s="337" t="s">
        <v>160</v>
      </c>
      <c r="B2" s="338" t="s">
        <v>40</v>
      </c>
      <c r="C2" s="339">
        <v>2017</v>
      </c>
      <c r="D2" s="339"/>
      <c r="E2" s="339">
        <v>2018</v>
      </c>
      <c r="F2" s="339"/>
      <c r="G2" s="339">
        <v>2019</v>
      </c>
      <c r="H2" s="339"/>
      <c r="I2" s="339">
        <v>2020</v>
      </c>
      <c r="J2" s="339"/>
      <c r="K2" s="339" t="s">
        <v>161</v>
      </c>
      <c r="L2" s="339"/>
    </row>
    <row r="3" spans="1:12" ht="47.25" x14ac:dyDescent="0.25">
      <c r="A3" s="337"/>
      <c r="B3" s="338"/>
      <c r="C3" s="246" t="s">
        <v>99</v>
      </c>
      <c r="D3" s="247" t="s">
        <v>1</v>
      </c>
      <c r="E3" s="246" t="s">
        <v>99</v>
      </c>
      <c r="F3" s="247" t="s">
        <v>1</v>
      </c>
      <c r="G3" s="246" t="s">
        <v>99</v>
      </c>
      <c r="H3" s="247" t="s">
        <v>1</v>
      </c>
      <c r="I3" s="246" t="s">
        <v>99</v>
      </c>
      <c r="J3" s="247" t="s">
        <v>1</v>
      </c>
      <c r="K3" s="246" t="s">
        <v>99</v>
      </c>
      <c r="L3" s="247" t="s">
        <v>1</v>
      </c>
    </row>
    <row r="4" spans="1:12" ht="15.75" x14ac:dyDescent="0.25">
      <c r="A4" s="250">
        <v>1</v>
      </c>
      <c r="B4" s="251" t="s">
        <v>162</v>
      </c>
      <c r="C4" s="252"/>
      <c r="D4" s="253"/>
      <c r="E4" s="252"/>
      <c r="F4" s="253"/>
      <c r="G4" s="252"/>
      <c r="H4" s="253"/>
      <c r="I4" s="252"/>
      <c r="J4" s="253"/>
      <c r="K4" s="252">
        <v>112900</v>
      </c>
      <c r="L4" s="253">
        <v>24041</v>
      </c>
    </row>
    <row r="5" spans="1:12" ht="15.75" x14ac:dyDescent="0.25">
      <c r="A5" s="250">
        <v>2</v>
      </c>
      <c r="B5" s="251" t="s">
        <v>69</v>
      </c>
      <c r="C5" s="252">
        <v>33287655</v>
      </c>
      <c r="D5" s="253">
        <v>5299938</v>
      </c>
      <c r="E5" s="252">
        <v>14659881</v>
      </c>
      <c r="F5" s="253">
        <v>1777178</v>
      </c>
      <c r="G5" s="252">
        <v>1127780</v>
      </c>
      <c r="H5" s="253">
        <v>180044</v>
      </c>
      <c r="I5" s="252">
        <v>7971831</v>
      </c>
      <c r="J5" s="253">
        <v>776822</v>
      </c>
      <c r="K5" s="252">
        <v>681885</v>
      </c>
      <c r="L5" s="253">
        <v>66218</v>
      </c>
    </row>
    <row r="6" spans="1:12" ht="15.75" x14ac:dyDescent="0.25">
      <c r="A6" s="250">
        <v>3</v>
      </c>
      <c r="B6" s="251" t="s">
        <v>44</v>
      </c>
      <c r="C6" s="252"/>
      <c r="D6" s="253"/>
      <c r="E6" s="252">
        <v>10500</v>
      </c>
      <c r="F6" s="253">
        <v>879</v>
      </c>
      <c r="G6" s="252"/>
      <c r="H6" s="253"/>
      <c r="I6" s="252"/>
      <c r="J6" s="253"/>
      <c r="K6" s="252">
        <v>52850</v>
      </c>
      <c r="L6" s="253">
        <v>9485</v>
      </c>
    </row>
    <row r="7" spans="1:12" ht="15.75" x14ac:dyDescent="0.25">
      <c r="A7" s="250">
        <v>4</v>
      </c>
      <c r="B7" s="251" t="s">
        <v>82</v>
      </c>
      <c r="C7" s="252">
        <v>5049400</v>
      </c>
      <c r="D7" s="253">
        <v>1438212</v>
      </c>
      <c r="E7" s="252"/>
      <c r="F7" s="253"/>
      <c r="G7" s="252"/>
      <c r="H7" s="253"/>
      <c r="I7" s="252">
        <v>9000</v>
      </c>
      <c r="J7" s="253">
        <v>1358</v>
      </c>
      <c r="K7" s="252">
        <v>35923</v>
      </c>
      <c r="L7" s="253">
        <v>3524</v>
      </c>
    </row>
    <row r="8" spans="1:12" ht="15.75" x14ac:dyDescent="0.25">
      <c r="A8" s="250">
        <v>5</v>
      </c>
      <c r="B8" s="251" t="s">
        <v>120</v>
      </c>
      <c r="C8" s="252"/>
      <c r="D8" s="253"/>
      <c r="E8" s="252">
        <v>22450</v>
      </c>
      <c r="F8" s="253">
        <v>2184</v>
      </c>
      <c r="G8" s="252"/>
      <c r="H8" s="253"/>
      <c r="I8" s="252"/>
      <c r="J8" s="253"/>
      <c r="K8" s="252"/>
      <c r="L8" s="253"/>
    </row>
    <row r="9" spans="1:12" ht="15.75" x14ac:dyDescent="0.25">
      <c r="A9" s="250">
        <v>6</v>
      </c>
      <c r="B9" s="251" t="s">
        <v>23</v>
      </c>
      <c r="C9" s="252">
        <v>28992</v>
      </c>
      <c r="D9" s="253">
        <v>9031</v>
      </c>
      <c r="E9" s="252">
        <v>30358</v>
      </c>
      <c r="F9" s="253">
        <v>9637</v>
      </c>
      <c r="G9" s="252"/>
      <c r="H9" s="253"/>
      <c r="I9" s="252"/>
      <c r="J9" s="253"/>
      <c r="K9" s="252"/>
      <c r="L9" s="253"/>
    </row>
    <row r="10" spans="1:12" ht="15.75" x14ac:dyDescent="0.25">
      <c r="A10" s="250">
        <v>7</v>
      </c>
      <c r="B10" s="251" t="s">
        <v>163</v>
      </c>
      <c r="C10" s="252">
        <v>744200</v>
      </c>
      <c r="D10" s="253">
        <v>157655</v>
      </c>
      <c r="E10" s="252">
        <v>3512620</v>
      </c>
      <c r="F10" s="253">
        <v>635830</v>
      </c>
      <c r="G10" s="252"/>
      <c r="H10" s="253"/>
      <c r="I10" s="252"/>
      <c r="J10" s="253"/>
      <c r="K10" s="252"/>
      <c r="L10" s="253"/>
    </row>
    <row r="11" spans="1:12" ht="15.75" x14ac:dyDescent="0.25">
      <c r="A11" s="333" t="s">
        <v>7</v>
      </c>
      <c r="B11" s="333"/>
      <c r="C11" s="248">
        <f t="shared" ref="C11:J11" si="0">SUM(C4:C10)</f>
        <v>39110247</v>
      </c>
      <c r="D11" s="249">
        <f t="shared" si="0"/>
        <v>6904836</v>
      </c>
      <c r="E11" s="248">
        <f t="shared" si="0"/>
        <v>18235809</v>
      </c>
      <c r="F11" s="249">
        <f t="shared" si="0"/>
        <v>2425708</v>
      </c>
      <c r="G11" s="248">
        <f t="shared" si="0"/>
        <v>1127780</v>
      </c>
      <c r="H11" s="249">
        <f t="shared" si="0"/>
        <v>180044</v>
      </c>
      <c r="I11" s="248">
        <f t="shared" si="0"/>
        <v>7980831</v>
      </c>
      <c r="J11" s="249">
        <f t="shared" si="0"/>
        <v>778180</v>
      </c>
      <c r="K11" s="248">
        <f>SUM(K4:K10)</f>
        <v>883558</v>
      </c>
      <c r="L11" s="249">
        <f>SUM(L4:L10)</f>
        <v>103268</v>
      </c>
    </row>
  </sheetData>
  <mergeCells count="9">
    <mergeCell ref="A11:B11"/>
    <mergeCell ref="A1:L1"/>
    <mergeCell ref="A2:A3"/>
    <mergeCell ref="B2:B3"/>
    <mergeCell ref="C2:D2"/>
    <mergeCell ref="E2:F2"/>
    <mergeCell ref="G2:H2"/>
    <mergeCell ref="I2:J2"/>
    <mergeCell ref="K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H34" workbookViewId="0">
      <selection activeCell="X50" sqref="X50:AA50"/>
    </sheetView>
  </sheetViews>
  <sheetFormatPr defaultRowHeight="15" x14ac:dyDescent="0.25"/>
  <cols>
    <col min="1" max="1" width="8" style="155" customWidth="1"/>
    <col min="2" max="2" width="13" style="155" customWidth="1"/>
    <col min="3" max="3" width="18.42578125" style="155" customWidth="1"/>
    <col min="4" max="4" width="8.5703125" style="155" customWidth="1"/>
    <col min="5" max="5" width="9.140625" style="155" customWidth="1"/>
    <col min="6" max="6" width="7.7109375" style="155" customWidth="1"/>
    <col min="7" max="7" width="8.42578125" style="155" customWidth="1"/>
    <col min="8" max="8" width="7.7109375" style="155" customWidth="1"/>
    <col min="9" max="9" width="8.7109375" style="155" customWidth="1"/>
    <col min="10" max="10" width="8" style="176" customWidth="1"/>
    <col min="11" max="11" width="9.28515625" style="176" customWidth="1"/>
    <col min="12" max="26" width="9.140625" style="155"/>
    <col min="27" max="27" width="10.5703125" style="155" customWidth="1"/>
    <col min="28" max="16384" width="9.140625" style="155"/>
  </cols>
  <sheetData>
    <row r="1" spans="1:27" ht="16.5" thickBot="1" x14ac:dyDescent="0.3">
      <c r="A1" s="265" t="s">
        <v>68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</row>
    <row r="2" spans="1:27" ht="15.75" customHeight="1" x14ac:dyDescent="0.25">
      <c r="A2" s="268"/>
      <c r="B2" s="268"/>
      <c r="C2" s="269"/>
      <c r="D2" s="263">
        <v>2010</v>
      </c>
      <c r="E2" s="264"/>
      <c r="F2" s="263">
        <v>2011</v>
      </c>
      <c r="G2" s="264"/>
      <c r="H2" s="263">
        <v>2012</v>
      </c>
      <c r="I2" s="264"/>
      <c r="J2" s="263">
        <v>2013</v>
      </c>
      <c r="K2" s="267"/>
      <c r="L2" s="263">
        <v>2014</v>
      </c>
      <c r="M2" s="264"/>
      <c r="N2" s="263">
        <v>2015</v>
      </c>
      <c r="O2" s="264"/>
      <c r="P2" s="263">
        <v>2016</v>
      </c>
      <c r="Q2" s="264"/>
      <c r="R2" s="263">
        <v>2017</v>
      </c>
      <c r="S2" s="264"/>
      <c r="T2" s="263">
        <v>2018</v>
      </c>
      <c r="U2" s="264"/>
      <c r="V2" s="263">
        <v>2019</v>
      </c>
      <c r="W2" s="264"/>
      <c r="X2" s="263">
        <v>2020</v>
      </c>
      <c r="Y2" s="264"/>
      <c r="Z2" s="263">
        <v>2021</v>
      </c>
      <c r="AA2" s="264"/>
    </row>
    <row r="3" spans="1:27" ht="42.75" x14ac:dyDescent="0.25">
      <c r="A3" s="156" t="s">
        <v>13</v>
      </c>
      <c r="B3" s="156" t="s">
        <v>14</v>
      </c>
      <c r="C3" s="157" t="s">
        <v>16</v>
      </c>
      <c r="D3" s="158" t="s">
        <v>0</v>
      </c>
      <c r="E3" s="159" t="s">
        <v>1</v>
      </c>
      <c r="F3" s="158" t="s">
        <v>0</v>
      </c>
      <c r="G3" s="159" t="s">
        <v>1</v>
      </c>
      <c r="H3" s="158" t="s">
        <v>0</v>
      </c>
      <c r="I3" s="159" t="s">
        <v>1</v>
      </c>
      <c r="J3" s="160" t="s">
        <v>0</v>
      </c>
      <c r="K3" s="161" t="s">
        <v>1</v>
      </c>
      <c r="L3" s="160" t="s">
        <v>0</v>
      </c>
      <c r="M3" s="162" t="s">
        <v>1</v>
      </c>
      <c r="N3" s="160" t="s">
        <v>0</v>
      </c>
      <c r="O3" s="162" t="s">
        <v>1</v>
      </c>
      <c r="P3" s="160" t="s">
        <v>0</v>
      </c>
      <c r="Q3" s="162" t="s">
        <v>1</v>
      </c>
      <c r="R3" s="160" t="s">
        <v>0</v>
      </c>
      <c r="S3" s="162" t="s">
        <v>1</v>
      </c>
      <c r="T3" s="160" t="s">
        <v>0</v>
      </c>
      <c r="U3" s="162" t="s">
        <v>1</v>
      </c>
      <c r="V3" s="160" t="s">
        <v>0</v>
      </c>
      <c r="W3" s="162" t="s">
        <v>1</v>
      </c>
      <c r="X3" s="160" t="s">
        <v>0</v>
      </c>
      <c r="Y3" s="162" t="s">
        <v>1</v>
      </c>
      <c r="Z3" s="160" t="s">
        <v>0</v>
      </c>
      <c r="AA3" s="162" t="s">
        <v>1</v>
      </c>
    </row>
    <row r="4" spans="1:27" x14ac:dyDescent="0.25">
      <c r="A4" s="270">
        <v>230910</v>
      </c>
      <c r="B4" s="271" t="s">
        <v>17</v>
      </c>
      <c r="C4" s="25" t="s">
        <v>8</v>
      </c>
      <c r="D4" s="28">
        <v>3239</v>
      </c>
      <c r="E4" s="163">
        <v>7013022</v>
      </c>
      <c r="F4" s="28">
        <v>4112</v>
      </c>
      <c r="G4" s="163">
        <v>9737470</v>
      </c>
      <c r="H4" s="28">
        <v>4496</v>
      </c>
      <c r="I4" s="14">
        <v>11029239</v>
      </c>
      <c r="J4" s="164">
        <v>5048.5389999999998</v>
      </c>
      <c r="K4" s="165">
        <v>12653145</v>
      </c>
      <c r="L4" s="164">
        <v>4684.5410000000002</v>
      </c>
      <c r="M4" s="166">
        <v>12923143</v>
      </c>
      <c r="N4" s="164">
        <v>5297.4690000000001</v>
      </c>
      <c r="O4" s="166">
        <v>12646856</v>
      </c>
      <c r="P4" s="164">
        <v>5746.15</v>
      </c>
      <c r="Q4" s="166">
        <v>10677839</v>
      </c>
      <c r="R4" s="164">
        <v>7238.49</v>
      </c>
      <c r="S4" s="166">
        <v>12335123</v>
      </c>
      <c r="T4" s="164">
        <v>6840.7110000000002</v>
      </c>
      <c r="U4" s="166">
        <v>13439957</v>
      </c>
      <c r="V4" s="164">
        <v>9781.8719999999994</v>
      </c>
      <c r="W4" s="166">
        <v>19965494</v>
      </c>
      <c r="X4" s="164">
        <v>13899.419</v>
      </c>
      <c r="Y4" s="166">
        <v>28550613</v>
      </c>
      <c r="Z4" s="164">
        <v>19233.214</v>
      </c>
      <c r="AA4" s="166">
        <v>37945430</v>
      </c>
    </row>
    <row r="5" spans="1:27" x14ac:dyDescent="0.25">
      <c r="A5" s="270"/>
      <c r="B5" s="271"/>
      <c r="C5" s="25" t="s">
        <v>3</v>
      </c>
      <c r="D5" s="28">
        <v>1539</v>
      </c>
      <c r="E5" s="163">
        <v>3897724</v>
      </c>
      <c r="F5" s="28">
        <v>2309</v>
      </c>
      <c r="G5" s="163">
        <v>5927013</v>
      </c>
      <c r="H5" s="28">
        <v>2266</v>
      </c>
      <c r="I5" s="14">
        <v>5908616</v>
      </c>
      <c r="J5" s="164">
        <v>1875.712</v>
      </c>
      <c r="K5" s="165">
        <v>5222196</v>
      </c>
      <c r="L5" s="164">
        <v>1782.7860000000001</v>
      </c>
      <c r="M5" s="166">
        <v>4752162</v>
      </c>
      <c r="N5" s="164">
        <v>1937.691</v>
      </c>
      <c r="O5" s="166">
        <v>5109072</v>
      </c>
      <c r="P5" s="164">
        <v>2158.884</v>
      </c>
      <c r="Q5" s="166">
        <v>5310637</v>
      </c>
      <c r="R5" s="164">
        <v>635.61500000000001</v>
      </c>
      <c r="S5" s="166">
        <v>1343956</v>
      </c>
      <c r="T5" s="164">
        <v>1409.865</v>
      </c>
      <c r="U5" s="166">
        <v>3259047</v>
      </c>
      <c r="V5" s="164">
        <v>1169.8879999999999</v>
      </c>
      <c r="W5" s="166">
        <v>3168890</v>
      </c>
      <c r="X5" s="164">
        <v>1706.847</v>
      </c>
      <c r="Y5" s="166">
        <v>4635931</v>
      </c>
      <c r="Z5" s="164">
        <v>2904.15</v>
      </c>
      <c r="AA5" s="166">
        <v>7912557</v>
      </c>
    </row>
    <row r="6" spans="1:27" x14ac:dyDescent="0.25">
      <c r="A6" s="270"/>
      <c r="B6" s="271"/>
      <c r="C6" s="25" t="s">
        <v>6</v>
      </c>
      <c r="D6" s="28">
        <v>331</v>
      </c>
      <c r="E6" s="163">
        <v>703693</v>
      </c>
      <c r="F6" s="28">
        <v>379</v>
      </c>
      <c r="G6" s="163">
        <v>975577</v>
      </c>
      <c r="H6" s="28">
        <v>474</v>
      </c>
      <c r="I6" s="14">
        <v>921076</v>
      </c>
      <c r="J6" s="164">
        <v>989.48299999999995</v>
      </c>
      <c r="K6" s="165">
        <v>1607651</v>
      </c>
      <c r="L6" s="164">
        <v>1120.4970000000001</v>
      </c>
      <c r="M6" s="166">
        <v>1874377</v>
      </c>
      <c r="N6" s="164">
        <v>1223.028</v>
      </c>
      <c r="O6" s="166">
        <v>1921636</v>
      </c>
      <c r="P6" s="164">
        <v>1035.9359999999999</v>
      </c>
      <c r="Q6" s="166">
        <v>1968835</v>
      </c>
      <c r="R6" s="164">
        <v>981.58299999999997</v>
      </c>
      <c r="S6" s="166">
        <v>2374904</v>
      </c>
      <c r="T6" s="164">
        <v>1129.3030000000001</v>
      </c>
      <c r="U6" s="166">
        <v>2915270</v>
      </c>
      <c r="V6" s="164">
        <v>1284.7629999999999</v>
      </c>
      <c r="W6" s="166">
        <v>2741663</v>
      </c>
      <c r="X6" s="164">
        <v>1635.894</v>
      </c>
      <c r="Y6" s="166">
        <v>4329958</v>
      </c>
      <c r="Z6" s="164">
        <v>2065.5949999999998</v>
      </c>
      <c r="AA6" s="166">
        <v>6198538</v>
      </c>
    </row>
    <row r="7" spans="1:27" x14ac:dyDescent="0.25">
      <c r="A7" s="270"/>
      <c r="B7" s="271"/>
      <c r="C7" s="25" t="s">
        <v>18</v>
      </c>
      <c r="D7" s="28">
        <v>2458</v>
      </c>
      <c r="E7" s="163">
        <v>2082106</v>
      </c>
      <c r="F7" s="28">
        <v>2882</v>
      </c>
      <c r="G7" s="163">
        <v>2536670</v>
      </c>
      <c r="H7" s="28">
        <v>2515</v>
      </c>
      <c r="I7" s="14">
        <v>2805242</v>
      </c>
      <c r="J7" s="164">
        <v>3122.7530000000002</v>
      </c>
      <c r="K7" s="165">
        <v>3819127</v>
      </c>
      <c r="L7" s="164">
        <v>3880.2150000000001</v>
      </c>
      <c r="M7" s="166">
        <v>4933995</v>
      </c>
      <c r="N7" s="164">
        <v>6185.2969999999996</v>
      </c>
      <c r="O7" s="166">
        <v>6705553</v>
      </c>
      <c r="P7" s="164">
        <v>5490.6440000000002</v>
      </c>
      <c r="Q7" s="166">
        <v>6064837</v>
      </c>
      <c r="R7" s="164">
        <v>5481.0940000000001</v>
      </c>
      <c r="S7" s="166">
        <v>6541366</v>
      </c>
      <c r="T7" s="164">
        <v>4475.3050000000003</v>
      </c>
      <c r="U7" s="166">
        <v>6466214</v>
      </c>
      <c r="V7" s="164">
        <v>4765.83</v>
      </c>
      <c r="W7" s="166">
        <v>6313201</v>
      </c>
      <c r="X7" s="164">
        <v>5520.6229999999996</v>
      </c>
      <c r="Y7" s="166">
        <v>7803592</v>
      </c>
      <c r="Z7" s="164">
        <v>5396.9570000000003</v>
      </c>
      <c r="AA7" s="166">
        <v>7694786</v>
      </c>
    </row>
    <row r="8" spans="1:27" x14ac:dyDescent="0.25">
      <c r="A8" s="270"/>
      <c r="B8" s="271"/>
      <c r="C8" s="25" t="s">
        <v>141</v>
      </c>
      <c r="D8" s="28">
        <v>104</v>
      </c>
      <c r="E8" s="163">
        <v>221474</v>
      </c>
      <c r="F8" s="28">
        <v>247</v>
      </c>
      <c r="G8" s="163">
        <v>441537</v>
      </c>
      <c r="H8" s="28">
        <v>17</v>
      </c>
      <c r="I8" s="14">
        <v>63335</v>
      </c>
      <c r="J8" s="164">
        <v>348.81400000000002</v>
      </c>
      <c r="K8" s="165">
        <v>718521</v>
      </c>
      <c r="L8" s="164">
        <v>303.91800000000001</v>
      </c>
      <c r="M8" s="166">
        <v>549323</v>
      </c>
      <c r="N8" s="164">
        <v>699.74300000000005</v>
      </c>
      <c r="O8" s="166">
        <v>901357</v>
      </c>
      <c r="P8" s="164">
        <v>938.93799999999999</v>
      </c>
      <c r="Q8" s="166">
        <v>1232812</v>
      </c>
      <c r="R8" s="164">
        <v>1444.788</v>
      </c>
      <c r="S8" s="166">
        <v>1634103</v>
      </c>
      <c r="T8" s="164">
        <v>1746.127</v>
      </c>
      <c r="U8" s="166">
        <v>2276842</v>
      </c>
      <c r="V8" s="164">
        <v>1501.2570000000001</v>
      </c>
      <c r="W8" s="166">
        <v>1765211</v>
      </c>
      <c r="X8" s="164">
        <v>1696.953</v>
      </c>
      <c r="Y8" s="166">
        <v>1844476</v>
      </c>
      <c r="Z8" s="164">
        <v>895.26300000000003</v>
      </c>
      <c r="AA8" s="166">
        <v>1101767</v>
      </c>
    </row>
    <row r="9" spans="1:27" x14ac:dyDescent="0.25">
      <c r="A9" s="270"/>
      <c r="B9" s="271"/>
      <c r="C9" s="25" t="s">
        <v>105</v>
      </c>
      <c r="D9" s="28"/>
      <c r="E9" s="163"/>
      <c r="F9" s="28"/>
      <c r="G9" s="163"/>
      <c r="H9" s="28"/>
      <c r="I9" s="14"/>
      <c r="J9" s="164"/>
      <c r="K9" s="165"/>
      <c r="L9" s="164"/>
      <c r="M9" s="166"/>
      <c r="N9" s="164">
        <v>1.895</v>
      </c>
      <c r="O9" s="166">
        <v>30678</v>
      </c>
      <c r="P9" s="164">
        <v>24.649000000000001</v>
      </c>
      <c r="Q9" s="166">
        <v>103271</v>
      </c>
      <c r="R9" s="164">
        <v>310.35599999999999</v>
      </c>
      <c r="S9" s="166">
        <v>200624</v>
      </c>
      <c r="T9" s="164">
        <v>69.936999999999998</v>
      </c>
      <c r="U9" s="166">
        <v>186512</v>
      </c>
      <c r="V9" s="164">
        <v>38.268999999999998</v>
      </c>
      <c r="W9" s="166">
        <v>86805</v>
      </c>
      <c r="X9" s="164">
        <v>12.891999999999999</v>
      </c>
      <c r="Y9" s="166">
        <v>18387</v>
      </c>
      <c r="Z9" s="164">
        <v>31.765000000000001</v>
      </c>
      <c r="AA9" s="166">
        <v>45078</v>
      </c>
    </row>
    <row r="10" spans="1:27" x14ac:dyDescent="0.25">
      <c r="A10" s="270"/>
      <c r="B10" s="271"/>
      <c r="C10" s="25" t="s">
        <v>19</v>
      </c>
      <c r="D10" s="28">
        <v>1650</v>
      </c>
      <c r="E10" s="163">
        <v>1387762</v>
      </c>
      <c r="F10" s="28">
        <v>728</v>
      </c>
      <c r="G10" s="163">
        <v>758133</v>
      </c>
      <c r="H10" s="28">
        <v>312</v>
      </c>
      <c r="I10" s="14">
        <v>374099</v>
      </c>
      <c r="J10" s="164">
        <v>31.568999999999999</v>
      </c>
      <c r="K10" s="165">
        <v>74050</v>
      </c>
      <c r="L10" s="164">
        <v>14.016</v>
      </c>
      <c r="M10" s="166">
        <v>43218</v>
      </c>
      <c r="N10" s="164"/>
      <c r="O10" s="166"/>
      <c r="P10" s="164">
        <v>6.9820000000000002</v>
      </c>
      <c r="Q10" s="166">
        <v>33062</v>
      </c>
      <c r="R10" s="164">
        <v>9.8949999999999996</v>
      </c>
      <c r="S10" s="166">
        <v>92515</v>
      </c>
      <c r="T10" s="164">
        <v>0</v>
      </c>
      <c r="U10" s="166">
        <v>0</v>
      </c>
      <c r="V10" s="164">
        <v>4.84</v>
      </c>
      <c r="W10" s="166">
        <v>50761</v>
      </c>
      <c r="X10" s="164">
        <v>7.8209999999999997</v>
      </c>
      <c r="Y10" s="166">
        <v>73525</v>
      </c>
      <c r="Z10" s="164">
        <v>2.1259999999999999</v>
      </c>
      <c r="AA10" s="166">
        <v>35198</v>
      </c>
    </row>
    <row r="11" spans="1:27" x14ac:dyDescent="0.25">
      <c r="A11" s="270"/>
      <c r="B11" s="271"/>
      <c r="C11" s="25" t="s">
        <v>20</v>
      </c>
      <c r="D11" s="28">
        <v>171</v>
      </c>
      <c r="E11" s="163">
        <v>105799</v>
      </c>
      <c r="F11" s="29">
        <v>0</v>
      </c>
      <c r="G11" s="167">
        <v>0</v>
      </c>
      <c r="H11" s="28">
        <v>20</v>
      </c>
      <c r="I11" s="14">
        <v>11987</v>
      </c>
      <c r="J11" s="164">
        <v>0.56000000000000005</v>
      </c>
      <c r="K11" s="165">
        <v>522</v>
      </c>
      <c r="L11" s="164">
        <v>45.18</v>
      </c>
      <c r="M11" s="166">
        <v>35082</v>
      </c>
      <c r="N11" s="164"/>
      <c r="O11" s="166"/>
      <c r="P11" s="164"/>
      <c r="Q11" s="166"/>
      <c r="R11" s="164">
        <v>47.92</v>
      </c>
      <c r="S11" s="166">
        <v>30631</v>
      </c>
      <c r="T11" s="164">
        <v>0</v>
      </c>
      <c r="U11" s="166">
        <v>0</v>
      </c>
      <c r="V11" s="164">
        <v>18.510000000000002</v>
      </c>
      <c r="W11" s="166">
        <v>19172</v>
      </c>
      <c r="X11" s="164"/>
      <c r="Y11" s="166"/>
      <c r="Z11" s="164"/>
      <c r="AA11" s="166"/>
    </row>
    <row r="12" spans="1:27" x14ac:dyDescent="0.25">
      <c r="A12" s="270"/>
      <c r="B12" s="271"/>
      <c r="C12" s="25" t="s">
        <v>21</v>
      </c>
      <c r="D12" s="28">
        <v>2054</v>
      </c>
      <c r="E12" s="163">
        <v>1385490</v>
      </c>
      <c r="F12" s="28">
        <v>1551</v>
      </c>
      <c r="G12" s="163">
        <v>1054034</v>
      </c>
      <c r="H12" s="28">
        <v>2481</v>
      </c>
      <c r="I12" s="14">
        <v>1872723</v>
      </c>
      <c r="J12" s="164">
        <v>1534.338</v>
      </c>
      <c r="K12" s="165">
        <v>1324220</v>
      </c>
      <c r="L12" s="164">
        <v>939.87800000000004</v>
      </c>
      <c r="M12" s="166">
        <v>1081315</v>
      </c>
      <c r="N12" s="164">
        <v>738.62099999999998</v>
      </c>
      <c r="O12" s="166">
        <v>1039935</v>
      </c>
      <c r="P12" s="164">
        <v>847.67200000000003</v>
      </c>
      <c r="Q12" s="166">
        <v>1946932</v>
      </c>
      <c r="R12" s="164">
        <v>1038.155</v>
      </c>
      <c r="S12" s="166">
        <v>2477869</v>
      </c>
      <c r="T12" s="164">
        <v>763.06</v>
      </c>
      <c r="U12" s="166">
        <v>2052006</v>
      </c>
      <c r="V12" s="164">
        <v>1093.7550000000001</v>
      </c>
      <c r="W12" s="166">
        <v>2858824</v>
      </c>
      <c r="X12" s="164">
        <v>1041.2270000000001</v>
      </c>
      <c r="Y12" s="166">
        <v>2716255</v>
      </c>
      <c r="Z12" s="164">
        <v>1098.2180000000001</v>
      </c>
      <c r="AA12" s="166">
        <v>3518066</v>
      </c>
    </row>
    <row r="13" spans="1:27" x14ac:dyDescent="0.25">
      <c r="A13" s="270"/>
      <c r="B13" s="271"/>
      <c r="C13" s="25" t="s">
        <v>22</v>
      </c>
      <c r="D13" s="29">
        <v>0.54</v>
      </c>
      <c r="E13" s="163">
        <v>2010</v>
      </c>
      <c r="F13" s="28">
        <v>14</v>
      </c>
      <c r="G13" s="163">
        <v>82575</v>
      </c>
      <c r="H13" s="28">
        <v>6</v>
      </c>
      <c r="I13" s="14">
        <v>31922</v>
      </c>
      <c r="J13" s="164">
        <v>17.869</v>
      </c>
      <c r="K13" s="165">
        <v>21983</v>
      </c>
      <c r="L13" s="164">
        <v>8.3379999999999992</v>
      </c>
      <c r="M13" s="166">
        <v>35120</v>
      </c>
      <c r="N13" s="164"/>
      <c r="O13" s="166"/>
      <c r="P13" s="164">
        <v>0.16200000000000001</v>
      </c>
      <c r="Q13" s="166">
        <v>3530</v>
      </c>
      <c r="R13" s="164">
        <v>70.257999999999996</v>
      </c>
      <c r="S13" s="166">
        <v>200001</v>
      </c>
      <c r="T13" s="164">
        <v>88.013999999999996</v>
      </c>
      <c r="U13" s="166">
        <v>244994</v>
      </c>
      <c r="V13" s="164">
        <v>68.72</v>
      </c>
      <c r="W13" s="166">
        <v>209336</v>
      </c>
      <c r="X13" s="164">
        <v>14.567</v>
      </c>
      <c r="Y13" s="166">
        <v>108987</v>
      </c>
      <c r="Z13" s="164">
        <v>3.0139999999999998</v>
      </c>
      <c r="AA13" s="166">
        <v>37375</v>
      </c>
    </row>
    <row r="14" spans="1:27" x14ac:dyDescent="0.25">
      <c r="A14" s="270"/>
      <c r="B14" s="271"/>
      <c r="C14" s="25" t="s">
        <v>51</v>
      </c>
      <c r="D14" s="29">
        <v>0</v>
      </c>
      <c r="E14" s="163">
        <v>0</v>
      </c>
      <c r="F14" s="28">
        <v>0</v>
      </c>
      <c r="G14" s="163">
        <v>0</v>
      </c>
      <c r="H14" s="28">
        <v>0</v>
      </c>
      <c r="I14" s="14">
        <v>0</v>
      </c>
      <c r="J14" s="164">
        <v>31.538</v>
      </c>
      <c r="K14" s="165">
        <v>56017</v>
      </c>
      <c r="L14" s="164"/>
      <c r="M14" s="166"/>
      <c r="N14" s="164"/>
      <c r="O14" s="166"/>
      <c r="P14" s="164"/>
      <c r="Q14" s="166"/>
      <c r="R14" s="164"/>
      <c r="S14" s="166"/>
      <c r="T14" s="164">
        <v>0</v>
      </c>
      <c r="U14" s="166">
        <v>0</v>
      </c>
      <c r="V14" s="164"/>
      <c r="W14" s="166"/>
      <c r="X14" s="164"/>
      <c r="Y14" s="166"/>
      <c r="Z14" s="164"/>
      <c r="AA14" s="166"/>
    </row>
    <row r="15" spans="1:27" x14ac:dyDescent="0.25">
      <c r="A15" s="270"/>
      <c r="B15" s="271"/>
      <c r="C15" s="25" t="s">
        <v>52</v>
      </c>
      <c r="D15" s="28">
        <v>0</v>
      </c>
      <c r="E15" s="32">
        <v>0</v>
      </c>
      <c r="F15" s="28">
        <v>0</v>
      </c>
      <c r="G15" s="32">
        <v>0</v>
      </c>
      <c r="H15" s="28">
        <v>99</v>
      </c>
      <c r="I15" s="14">
        <v>68791</v>
      </c>
      <c r="J15" s="164"/>
      <c r="K15" s="165"/>
      <c r="L15" s="164"/>
      <c r="M15" s="166"/>
      <c r="N15" s="164"/>
      <c r="O15" s="166"/>
      <c r="P15" s="164"/>
      <c r="Q15" s="166"/>
      <c r="R15" s="164"/>
      <c r="S15" s="166"/>
      <c r="T15" s="164">
        <v>0</v>
      </c>
      <c r="U15" s="166">
        <v>0</v>
      </c>
      <c r="V15" s="164"/>
      <c r="W15" s="166"/>
      <c r="X15" s="164"/>
      <c r="Y15" s="166"/>
      <c r="Z15" s="164"/>
      <c r="AA15" s="166"/>
    </row>
    <row r="16" spans="1:27" x14ac:dyDescent="0.25">
      <c r="A16" s="270"/>
      <c r="B16" s="271"/>
      <c r="C16" s="25" t="s">
        <v>69</v>
      </c>
      <c r="D16" s="28">
        <v>0</v>
      </c>
      <c r="E16" s="32">
        <v>0</v>
      </c>
      <c r="F16" s="28">
        <v>0</v>
      </c>
      <c r="G16" s="32">
        <v>0</v>
      </c>
      <c r="H16" s="28">
        <v>7</v>
      </c>
      <c r="I16" s="14">
        <v>3110</v>
      </c>
      <c r="J16" s="164">
        <v>26.484000000000002</v>
      </c>
      <c r="K16" s="165">
        <v>34199</v>
      </c>
      <c r="L16" s="164"/>
      <c r="M16" s="166"/>
      <c r="N16" s="164">
        <v>23.001999999999999</v>
      </c>
      <c r="O16" s="166">
        <v>18292</v>
      </c>
      <c r="P16" s="164">
        <v>64.62</v>
      </c>
      <c r="Q16" s="166">
        <v>47264</v>
      </c>
      <c r="R16" s="164"/>
      <c r="S16" s="166"/>
      <c r="T16" s="164">
        <v>0</v>
      </c>
      <c r="U16" s="166">
        <v>0</v>
      </c>
      <c r="V16" s="164"/>
      <c r="W16" s="166"/>
      <c r="X16" s="164"/>
      <c r="Y16" s="166"/>
      <c r="Z16" s="164"/>
      <c r="AA16" s="166"/>
    </row>
    <row r="17" spans="1:27" x14ac:dyDescent="0.25">
      <c r="A17" s="270"/>
      <c r="B17" s="271"/>
      <c r="C17" s="25" t="s">
        <v>56</v>
      </c>
      <c r="D17" s="28"/>
      <c r="E17" s="32"/>
      <c r="F17" s="28"/>
      <c r="G17" s="32"/>
      <c r="H17" s="28"/>
      <c r="I17" s="14"/>
      <c r="J17" s="164"/>
      <c r="K17" s="165"/>
      <c r="L17" s="164"/>
      <c r="M17" s="166"/>
      <c r="N17" s="164">
        <v>293.7</v>
      </c>
      <c r="O17" s="166">
        <v>855084</v>
      </c>
      <c r="P17" s="164">
        <v>135.505</v>
      </c>
      <c r="Q17" s="166">
        <v>392593</v>
      </c>
      <c r="R17" s="164">
        <v>151.83500000000001</v>
      </c>
      <c r="S17" s="166">
        <v>488834</v>
      </c>
      <c r="T17" s="164">
        <v>53.173999999999999</v>
      </c>
      <c r="U17" s="166">
        <v>122687</v>
      </c>
      <c r="V17" s="164">
        <v>67.944000000000003</v>
      </c>
      <c r="W17" s="166">
        <v>122279</v>
      </c>
      <c r="X17" s="164">
        <v>102.438</v>
      </c>
      <c r="Y17" s="166">
        <v>235239</v>
      </c>
      <c r="Z17" s="164">
        <v>152.55099999999999</v>
      </c>
      <c r="AA17" s="166">
        <v>350941</v>
      </c>
    </row>
    <row r="18" spans="1:27" x14ac:dyDescent="0.25">
      <c r="A18" s="270"/>
      <c r="B18" s="271"/>
      <c r="C18" s="25" t="s">
        <v>4</v>
      </c>
      <c r="D18" s="28">
        <v>19</v>
      </c>
      <c r="E18" s="163">
        <v>110356</v>
      </c>
      <c r="F18" s="28">
        <v>56</v>
      </c>
      <c r="G18" s="163">
        <v>392034</v>
      </c>
      <c r="H18" s="28">
        <v>0</v>
      </c>
      <c r="I18" s="163">
        <v>0</v>
      </c>
      <c r="J18" s="164"/>
      <c r="K18" s="165"/>
      <c r="L18" s="164">
        <v>1.8280000000000001</v>
      </c>
      <c r="M18" s="166">
        <v>13796</v>
      </c>
      <c r="N18" s="164">
        <v>5.4050000000000002</v>
      </c>
      <c r="O18" s="166">
        <v>37268</v>
      </c>
      <c r="P18" s="164">
        <v>9.1850000000000005</v>
      </c>
      <c r="Q18" s="166">
        <v>31755</v>
      </c>
      <c r="R18" s="164">
        <v>66.227999999999994</v>
      </c>
      <c r="S18" s="166">
        <v>114718</v>
      </c>
      <c r="T18" s="164">
        <v>307.75700000000001</v>
      </c>
      <c r="U18" s="166">
        <v>286376</v>
      </c>
      <c r="V18" s="164">
        <v>965.00699999999995</v>
      </c>
      <c r="W18" s="166">
        <v>779122</v>
      </c>
      <c r="X18" s="164">
        <v>1913.11</v>
      </c>
      <c r="Y18" s="166">
        <v>1461190</v>
      </c>
      <c r="Z18" s="164">
        <v>1986.4159999999999</v>
      </c>
      <c r="AA18" s="166">
        <v>2046046</v>
      </c>
    </row>
    <row r="19" spans="1:27" x14ac:dyDescent="0.25">
      <c r="A19" s="270"/>
      <c r="B19" s="271"/>
      <c r="C19" s="25" t="s">
        <v>42</v>
      </c>
      <c r="D19" s="28"/>
      <c r="E19" s="163"/>
      <c r="F19" s="28"/>
      <c r="G19" s="163"/>
      <c r="H19" s="28"/>
      <c r="I19" s="163"/>
      <c r="J19" s="164"/>
      <c r="K19" s="165"/>
      <c r="L19" s="164"/>
      <c r="M19" s="166"/>
      <c r="N19" s="164"/>
      <c r="O19" s="166"/>
      <c r="P19" s="164">
        <v>8.4480000000000004</v>
      </c>
      <c r="Q19" s="166">
        <v>17901</v>
      </c>
      <c r="R19" s="164">
        <v>46.29</v>
      </c>
      <c r="S19" s="166">
        <v>118001</v>
      </c>
      <c r="T19" s="164">
        <v>45.359000000000002</v>
      </c>
      <c r="U19" s="166">
        <v>117483</v>
      </c>
      <c r="V19" s="164"/>
      <c r="W19" s="166"/>
      <c r="X19" s="164"/>
      <c r="Y19" s="166"/>
      <c r="Z19" s="240">
        <v>3.0000000000000001E-3</v>
      </c>
      <c r="AA19" s="166">
        <v>89</v>
      </c>
    </row>
    <row r="20" spans="1:27" x14ac:dyDescent="0.25">
      <c r="A20" s="270"/>
      <c r="B20" s="271"/>
      <c r="C20" s="25" t="s">
        <v>23</v>
      </c>
      <c r="D20" s="28">
        <v>257</v>
      </c>
      <c r="E20" s="163">
        <v>199129</v>
      </c>
      <c r="F20" s="29">
        <v>0</v>
      </c>
      <c r="G20" s="167">
        <v>0</v>
      </c>
      <c r="H20" s="28">
        <v>8</v>
      </c>
      <c r="I20" s="14">
        <v>22001</v>
      </c>
      <c r="J20" s="164"/>
      <c r="K20" s="165"/>
      <c r="L20" s="164"/>
      <c r="M20" s="166"/>
      <c r="N20" s="164">
        <v>50.954000000000001</v>
      </c>
      <c r="O20" s="166">
        <v>88235</v>
      </c>
      <c r="P20" s="164">
        <v>58.277999999999999</v>
      </c>
      <c r="Q20" s="166">
        <v>114122</v>
      </c>
      <c r="R20" s="164">
        <v>148.04499999999999</v>
      </c>
      <c r="S20" s="166">
        <v>241742</v>
      </c>
      <c r="T20" s="164">
        <v>142.69399999999999</v>
      </c>
      <c r="U20" s="166">
        <v>254670</v>
      </c>
      <c r="V20" s="164">
        <v>165.124</v>
      </c>
      <c r="W20" s="166">
        <v>283335</v>
      </c>
      <c r="X20" s="164">
        <v>386.00900000000001</v>
      </c>
      <c r="Y20" s="166">
        <v>575175</v>
      </c>
      <c r="Z20" s="164">
        <v>959.41499999999996</v>
      </c>
      <c r="AA20" s="166">
        <v>1686879</v>
      </c>
    </row>
    <row r="21" spans="1:27" x14ac:dyDescent="0.25">
      <c r="A21" s="270"/>
      <c r="B21" s="271"/>
      <c r="C21" s="25" t="s">
        <v>118</v>
      </c>
      <c r="D21" s="28"/>
      <c r="E21" s="163"/>
      <c r="F21" s="29"/>
      <c r="G21" s="167"/>
      <c r="H21" s="28"/>
      <c r="I21" s="14"/>
      <c r="J21" s="164"/>
      <c r="K21" s="165"/>
      <c r="L21" s="164"/>
      <c r="M21" s="166"/>
      <c r="N21" s="164"/>
      <c r="O21" s="166"/>
      <c r="P21" s="164"/>
      <c r="Q21" s="166"/>
      <c r="R21" s="164"/>
      <c r="S21" s="166"/>
      <c r="T21" s="164"/>
      <c r="U21" s="166"/>
      <c r="V21" s="164"/>
      <c r="W21" s="166"/>
      <c r="X21" s="164"/>
      <c r="Y21" s="166"/>
      <c r="Z21" s="164">
        <v>9.0760000000000005</v>
      </c>
      <c r="AA21" s="166">
        <v>19812</v>
      </c>
    </row>
    <row r="22" spans="1:27" x14ac:dyDescent="0.25">
      <c r="A22" s="270"/>
      <c r="B22" s="271"/>
      <c r="C22" s="25" t="s">
        <v>134</v>
      </c>
      <c r="D22" s="28"/>
      <c r="E22" s="163"/>
      <c r="F22" s="29"/>
      <c r="G22" s="167"/>
      <c r="H22" s="28"/>
      <c r="I22" s="14"/>
      <c r="J22" s="164"/>
      <c r="K22" s="165"/>
      <c r="L22" s="164"/>
      <c r="M22" s="166"/>
      <c r="N22" s="164"/>
      <c r="O22" s="166"/>
      <c r="P22" s="164"/>
      <c r="Q22" s="166"/>
      <c r="R22" s="164"/>
      <c r="S22" s="166"/>
      <c r="T22" s="164"/>
      <c r="U22" s="166"/>
      <c r="V22" s="164"/>
      <c r="W22" s="166"/>
      <c r="X22" s="164"/>
      <c r="Y22" s="166"/>
      <c r="Z22" s="164">
        <v>17.181000000000001</v>
      </c>
      <c r="AA22" s="166">
        <v>17743</v>
      </c>
    </row>
    <row r="23" spans="1:27" x14ac:dyDescent="0.25">
      <c r="A23" s="270"/>
      <c r="B23" s="271"/>
      <c r="C23" s="25" t="s">
        <v>24</v>
      </c>
      <c r="D23" s="29">
        <v>2.1999999999999999E-2</v>
      </c>
      <c r="E23" s="167">
        <v>305</v>
      </c>
      <c r="F23" s="28">
        <v>54</v>
      </c>
      <c r="G23" s="163">
        <v>87063</v>
      </c>
      <c r="H23" s="28">
        <v>120</v>
      </c>
      <c r="I23" s="14">
        <v>160914</v>
      </c>
      <c r="J23" s="164">
        <v>873.702</v>
      </c>
      <c r="K23" s="165">
        <v>1114484</v>
      </c>
      <c r="L23" s="164">
        <v>1018.549</v>
      </c>
      <c r="M23" s="166">
        <v>1306561</v>
      </c>
      <c r="N23" s="164">
        <v>1418.2539999999999</v>
      </c>
      <c r="O23" s="166">
        <v>1607931</v>
      </c>
      <c r="P23" s="164">
        <v>1948.7139999999999</v>
      </c>
      <c r="Q23" s="166">
        <v>2132775</v>
      </c>
      <c r="R23" s="164">
        <v>2559.1149999999998</v>
      </c>
      <c r="S23" s="166">
        <v>2766754</v>
      </c>
      <c r="T23" s="164">
        <v>3164.17</v>
      </c>
      <c r="U23" s="166">
        <v>3404531</v>
      </c>
      <c r="V23" s="164">
        <v>3732.5360000000001</v>
      </c>
      <c r="W23" s="166">
        <v>4530192</v>
      </c>
      <c r="X23" s="164">
        <v>4394.8130000000001</v>
      </c>
      <c r="Y23" s="166">
        <v>5369998</v>
      </c>
      <c r="Z23" s="164">
        <v>6565.13</v>
      </c>
      <c r="AA23" s="166">
        <v>8529856</v>
      </c>
    </row>
    <row r="24" spans="1:27" x14ac:dyDescent="0.25">
      <c r="A24" s="270"/>
      <c r="B24" s="271"/>
      <c r="C24" s="25" t="s">
        <v>143</v>
      </c>
      <c r="D24" s="28">
        <v>360</v>
      </c>
      <c r="E24" s="163">
        <v>511873</v>
      </c>
      <c r="F24" s="28">
        <v>1054</v>
      </c>
      <c r="G24" s="163">
        <v>1538243</v>
      </c>
      <c r="H24" s="28">
        <v>898</v>
      </c>
      <c r="I24" s="14">
        <v>1371013</v>
      </c>
      <c r="J24" s="164">
        <v>967.56799999999998</v>
      </c>
      <c r="K24" s="165">
        <v>1642828</v>
      </c>
      <c r="L24" s="164">
        <v>677.12099999999998</v>
      </c>
      <c r="M24" s="166">
        <v>1269896</v>
      </c>
      <c r="N24" s="164">
        <v>854.59100000000001</v>
      </c>
      <c r="O24" s="166">
        <v>1582640</v>
      </c>
      <c r="P24" s="164">
        <v>1228.7840000000001</v>
      </c>
      <c r="Q24" s="166">
        <v>2043722</v>
      </c>
      <c r="R24" s="164">
        <v>1404.3910000000001</v>
      </c>
      <c r="S24" s="166">
        <v>2698772</v>
      </c>
      <c r="T24" s="164">
        <v>1027.973</v>
      </c>
      <c r="U24" s="166">
        <v>1990894</v>
      </c>
      <c r="V24" s="164">
        <v>1247.575</v>
      </c>
      <c r="W24" s="166">
        <v>2410457</v>
      </c>
      <c r="X24" s="164">
        <v>1443.606</v>
      </c>
      <c r="Y24" s="166">
        <v>2983150</v>
      </c>
      <c r="Z24" s="164">
        <v>1130.2929999999999</v>
      </c>
      <c r="AA24" s="166">
        <v>2655412</v>
      </c>
    </row>
    <row r="25" spans="1:27" x14ac:dyDescent="0.25">
      <c r="A25" s="270"/>
      <c r="B25" s="271"/>
      <c r="C25" s="25" t="s">
        <v>11</v>
      </c>
      <c r="D25" s="28">
        <v>3543</v>
      </c>
      <c r="E25" s="163">
        <v>3610378</v>
      </c>
      <c r="F25" s="28">
        <v>4763</v>
      </c>
      <c r="G25" s="163">
        <v>5624811</v>
      </c>
      <c r="H25" s="28">
        <v>3773</v>
      </c>
      <c r="I25" s="14">
        <v>4023072</v>
      </c>
      <c r="J25" s="164">
        <v>4455.125</v>
      </c>
      <c r="K25" s="165">
        <v>5434111</v>
      </c>
      <c r="L25" s="164">
        <v>3420.3989999999999</v>
      </c>
      <c r="M25" s="166">
        <v>4174157</v>
      </c>
      <c r="N25" s="164">
        <v>3762.3020000000001</v>
      </c>
      <c r="O25" s="166">
        <v>3999811</v>
      </c>
      <c r="P25" s="164">
        <v>4689.6239999999998</v>
      </c>
      <c r="Q25" s="166">
        <v>4940106</v>
      </c>
      <c r="R25" s="164">
        <v>4576.4750000000004</v>
      </c>
      <c r="S25" s="166">
        <v>5151046</v>
      </c>
      <c r="T25" s="164">
        <v>5126.9340000000002</v>
      </c>
      <c r="U25" s="166">
        <v>5932335</v>
      </c>
      <c r="V25" s="164">
        <v>5585.33</v>
      </c>
      <c r="W25" s="166">
        <v>6789936</v>
      </c>
      <c r="X25" s="164">
        <v>6503.6570000000002</v>
      </c>
      <c r="Y25" s="166">
        <v>8755021</v>
      </c>
      <c r="Z25" s="164">
        <v>8717.3850000000002</v>
      </c>
      <c r="AA25" s="166">
        <v>10247442</v>
      </c>
    </row>
    <row r="26" spans="1:27" x14ac:dyDescent="0.25">
      <c r="A26" s="270"/>
      <c r="B26" s="271"/>
      <c r="C26" s="25" t="s">
        <v>25</v>
      </c>
      <c r="D26" s="28">
        <v>84</v>
      </c>
      <c r="E26" s="163">
        <v>109644</v>
      </c>
      <c r="F26" s="28">
        <v>34</v>
      </c>
      <c r="G26" s="163">
        <v>52239</v>
      </c>
      <c r="H26" s="28">
        <v>17</v>
      </c>
      <c r="I26" s="14">
        <v>23864</v>
      </c>
      <c r="J26" s="164"/>
      <c r="K26" s="165"/>
      <c r="L26" s="164">
        <v>6.1760000000000002</v>
      </c>
      <c r="M26" s="166">
        <v>31899</v>
      </c>
      <c r="N26" s="164">
        <v>27.832999999999998</v>
      </c>
      <c r="O26" s="166">
        <v>47699</v>
      </c>
      <c r="P26" s="164">
        <v>259.38299999999998</v>
      </c>
      <c r="Q26" s="166">
        <v>581972</v>
      </c>
      <c r="R26" s="164">
        <v>593.07000000000005</v>
      </c>
      <c r="S26" s="166">
        <v>1168186</v>
      </c>
      <c r="T26" s="164">
        <v>383.08499999999998</v>
      </c>
      <c r="U26" s="166">
        <v>811261</v>
      </c>
      <c r="V26" s="164">
        <v>845.32100000000003</v>
      </c>
      <c r="W26" s="166">
        <v>1505272</v>
      </c>
      <c r="X26" s="164">
        <v>1072.4970000000001</v>
      </c>
      <c r="Y26" s="166">
        <v>1901010</v>
      </c>
      <c r="Z26" s="164">
        <v>1569.922</v>
      </c>
      <c r="AA26" s="166">
        <v>2720883</v>
      </c>
    </row>
    <row r="27" spans="1:27" x14ac:dyDescent="0.25">
      <c r="A27" s="270"/>
      <c r="B27" s="271"/>
      <c r="C27" s="25" t="s">
        <v>26</v>
      </c>
      <c r="D27" s="28">
        <v>7</v>
      </c>
      <c r="E27" s="163">
        <v>12187</v>
      </c>
      <c r="F27" s="29">
        <v>0</v>
      </c>
      <c r="G27" s="167">
        <v>0</v>
      </c>
      <c r="H27" s="28">
        <v>0</v>
      </c>
      <c r="I27" s="163">
        <v>0</v>
      </c>
      <c r="J27" s="164"/>
      <c r="K27" s="165"/>
      <c r="L27" s="164"/>
      <c r="M27" s="166"/>
      <c r="N27" s="164"/>
      <c r="O27" s="166"/>
      <c r="P27" s="164"/>
      <c r="Q27" s="166"/>
      <c r="R27" s="164"/>
      <c r="S27" s="166"/>
      <c r="T27" s="164">
        <v>0</v>
      </c>
      <c r="U27" s="166">
        <v>0</v>
      </c>
      <c r="V27" s="164"/>
      <c r="W27" s="166"/>
      <c r="X27" s="164"/>
      <c r="Y27" s="166"/>
      <c r="Z27" s="164"/>
      <c r="AA27" s="166"/>
    </row>
    <row r="28" spans="1:27" x14ac:dyDescent="0.25">
      <c r="A28" s="270"/>
      <c r="B28" s="271"/>
      <c r="C28" s="25" t="s">
        <v>27</v>
      </c>
      <c r="D28" s="28">
        <v>92</v>
      </c>
      <c r="E28" s="163">
        <v>115090</v>
      </c>
      <c r="F28" s="28">
        <v>192</v>
      </c>
      <c r="G28" s="163">
        <v>402072</v>
      </c>
      <c r="H28" s="28">
        <v>167</v>
      </c>
      <c r="I28" s="14">
        <v>350323</v>
      </c>
      <c r="J28" s="164">
        <v>255.36500000000001</v>
      </c>
      <c r="K28" s="165">
        <v>501432</v>
      </c>
      <c r="L28" s="164">
        <v>206.38</v>
      </c>
      <c r="M28" s="166">
        <v>539239</v>
      </c>
      <c r="N28" s="164">
        <v>366.84500000000003</v>
      </c>
      <c r="O28" s="166">
        <v>857515</v>
      </c>
      <c r="P28" s="164">
        <v>660.09799999999996</v>
      </c>
      <c r="Q28" s="166">
        <v>1725286</v>
      </c>
      <c r="R28" s="164">
        <v>1095.652</v>
      </c>
      <c r="S28" s="166">
        <v>3377377</v>
      </c>
      <c r="T28" s="164">
        <v>1671.9749999999999</v>
      </c>
      <c r="U28" s="166">
        <v>5529216</v>
      </c>
      <c r="V28" s="164">
        <v>2223.4070000000002</v>
      </c>
      <c r="W28" s="166">
        <v>6688564</v>
      </c>
      <c r="X28" s="164">
        <v>2858.9549999999999</v>
      </c>
      <c r="Y28" s="166">
        <v>8946355</v>
      </c>
      <c r="Z28" s="164">
        <v>2792.4259999999999</v>
      </c>
      <c r="AA28" s="166">
        <v>9388657</v>
      </c>
    </row>
    <row r="29" spans="1:27" x14ac:dyDescent="0.25">
      <c r="A29" s="270"/>
      <c r="B29" s="271"/>
      <c r="C29" s="25" t="s">
        <v>28</v>
      </c>
      <c r="D29" s="28">
        <v>25</v>
      </c>
      <c r="E29" s="163">
        <v>56949</v>
      </c>
      <c r="F29" s="29">
        <v>0</v>
      </c>
      <c r="G29" s="167">
        <v>0</v>
      </c>
      <c r="H29" s="28">
        <v>0</v>
      </c>
      <c r="I29" s="163">
        <v>0</v>
      </c>
      <c r="J29" s="164"/>
      <c r="K29" s="165"/>
      <c r="L29" s="164"/>
      <c r="M29" s="166"/>
      <c r="N29" s="164"/>
      <c r="O29" s="166"/>
      <c r="P29" s="164"/>
      <c r="Q29" s="166"/>
      <c r="R29" s="164"/>
      <c r="S29" s="166"/>
      <c r="T29" s="164">
        <v>0</v>
      </c>
      <c r="U29" s="166">
        <v>0</v>
      </c>
      <c r="V29" s="164"/>
      <c r="W29" s="166"/>
      <c r="X29" s="164"/>
      <c r="Y29" s="166"/>
      <c r="Z29" s="164"/>
      <c r="AA29" s="166"/>
    </row>
    <row r="30" spans="1:27" x14ac:dyDescent="0.25">
      <c r="A30" s="270"/>
      <c r="B30" s="271"/>
      <c r="C30" s="25" t="s">
        <v>12</v>
      </c>
      <c r="D30" s="28">
        <v>2127</v>
      </c>
      <c r="E30" s="163">
        <v>3506847</v>
      </c>
      <c r="F30" s="28">
        <v>678</v>
      </c>
      <c r="G30" s="163">
        <v>1185659</v>
      </c>
      <c r="H30" s="28">
        <v>182</v>
      </c>
      <c r="I30" s="14">
        <v>694789</v>
      </c>
      <c r="J30" s="164">
        <v>122.69499999999999</v>
      </c>
      <c r="K30" s="165">
        <v>540287</v>
      </c>
      <c r="L30" s="164">
        <v>151.87299999999999</v>
      </c>
      <c r="M30" s="166">
        <v>695596</v>
      </c>
      <c r="N30" s="164">
        <v>155.47800000000001</v>
      </c>
      <c r="O30" s="166">
        <v>717417</v>
      </c>
      <c r="P30" s="164">
        <v>181.83199999999999</v>
      </c>
      <c r="Q30" s="166">
        <v>822708</v>
      </c>
      <c r="R30" s="164">
        <v>74.662000000000006</v>
      </c>
      <c r="S30" s="166">
        <v>381763</v>
      </c>
      <c r="T30" s="164">
        <v>94.456999999999994</v>
      </c>
      <c r="U30" s="166">
        <v>466813</v>
      </c>
      <c r="V30" s="164">
        <v>111.003</v>
      </c>
      <c r="W30" s="166">
        <v>543649</v>
      </c>
      <c r="X30" s="164">
        <v>98.95</v>
      </c>
      <c r="Y30" s="166">
        <v>582482</v>
      </c>
      <c r="Z30" s="164">
        <v>148.99100000000001</v>
      </c>
      <c r="AA30" s="166">
        <v>1048072</v>
      </c>
    </row>
    <row r="31" spans="1:27" x14ac:dyDescent="0.25">
      <c r="A31" s="270"/>
      <c r="B31" s="271"/>
      <c r="C31" s="25" t="s">
        <v>5</v>
      </c>
      <c r="D31" s="28">
        <v>114</v>
      </c>
      <c r="E31" s="163">
        <v>193072</v>
      </c>
      <c r="F31" s="28">
        <v>100</v>
      </c>
      <c r="G31" s="163">
        <v>298510</v>
      </c>
      <c r="H31" s="28">
        <v>168</v>
      </c>
      <c r="I31" s="14">
        <v>488287</v>
      </c>
      <c r="J31" s="164">
        <v>205.393</v>
      </c>
      <c r="K31" s="165">
        <v>624526</v>
      </c>
      <c r="L31" s="164">
        <v>394.49599999999998</v>
      </c>
      <c r="M31" s="166">
        <v>1231340</v>
      </c>
      <c r="N31" s="164">
        <v>556.02</v>
      </c>
      <c r="O31" s="166">
        <v>1527221</v>
      </c>
      <c r="P31" s="164">
        <v>702.34</v>
      </c>
      <c r="Q31" s="166">
        <v>2180906</v>
      </c>
      <c r="R31" s="164">
        <v>730.72299999999996</v>
      </c>
      <c r="S31" s="166">
        <v>2413345</v>
      </c>
      <c r="T31" s="164">
        <v>383.66399999999999</v>
      </c>
      <c r="U31" s="166">
        <v>1288886</v>
      </c>
      <c r="V31" s="164">
        <v>416.1</v>
      </c>
      <c r="W31" s="166">
        <v>1340051</v>
      </c>
      <c r="X31" s="164">
        <v>565.90700000000004</v>
      </c>
      <c r="Y31" s="166">
        <v>1940306</v>
      </c>
      <c r="Z31" s="164">
        <v>590.23500000000001</v>
      </c>
      <c r="AA31" s="166">
        <v>2147541</v>
      </c>
    </row>
    <row r="32" spans="1:27" x14ac:dyDescent="0.25">
      <c r="A32" s="270"/>
      <c r="B32" s="271"/>
      <c r="C32" s="25" t="s">
        <v>29</v>
      </c>
      <c r="D32" s="28">
        <v>130</v>
      </c>
      <c r="E32" s="163">
        <v>120508</v>
      </c>
      <c r="F32" s="28">
        <v>325</v>
      </c>
      <c r="G32" s="163">
        <v>201058</v>
      </c>
      <c r="H32" s="28">
        <v>199</v>
      </c>
      <c r="I32" s="14">
        <v>125780</v>
      </c>
      <c r="J32" s="164"/>
      <c r="K32" s="165"/>
      <c r="L32" s="164">
        <v>25.004999999999999</v>
      </c>
      <c r="M32" s="166">
        <v>18065</v>
      </c>
      <c r="N32" s="164"/>
      <c r="O32" s="166"/>
      <c r="P32" s="164"/>
      <c r="Q32" s="166"/>
      <c r="R32" s="164"/>
      <c r="S32" s="166"/>
      <c r="T32" s="164">
        <v>0</v>
      </c>
      <c r="U32" s="166">
        <v>0</v>
      </c>
      <c r="V32" s="164"/>
      <c r="W32" s="166"/>
      <c r="X32" s="164"/>
      <c r="Y32" s="166"/>
      <c r="Z32" s="164"/>
      <c r="AA32" s="166"/>
    </row>
    <row r="33" spans="1:27" x14ac:dyDescent="0.25">
      <c r="A33" s="270"/>
      <c r="B33" s="271"/>
      <c r="C33" s="25" t="s">
        <v>30</v>
      </c>
      <c r="D33" s="28">
        <v>1755</v>
      </c>
      <c r="E33" s="163">
        <v>1809146</v>
      </c>
      <c r="F33" s="28">
        <v>1501</v>
      </c>
      <c r="G33" s="163">
        <v>1540666</v>
      </c>
      <c r="H33" s="28">
        <v>788</v>
      </c>
      <c r="I33" s="14">
        <v>822250</v>
      </c>
      <c r="J33" s="164">
        <v>748.18799999999999</v>
      </c>
      <c r="K33" s="165">
        <v>830016</v>
      </c>
      <c r="L33" s="164">
        <v>488.37200000000001</v>
      </c>
      <c r="M33" s="166">
        <v>634908</v>
      </c>
      <c r="N33" s="164">
        <v>177.13200000000001</v>
      </c>
      <c r="O33" s="166">
        <v>227203</v>
      </c>
      <c r="P33" s="164"/>
      <c r="Q33" s="166"/>
      <c r="R33" s="164"/>
      <c r="S33" s="166"/>
      <c r="T33" s="164">
        <v>0</v>
      </c>
      <c r="U33" s="166">
        <v>0</v>
      </c>
      <c r="V33" s="164"/>
      <c r="W33" s="166"/>
      <c r="X33" s="164"/>
      <c r="Y33" s="166"/>
      <c r="Z33" s="240">
        <v>2E-3</v>
      </c>
      <c r="AA33" s="166">
        <v>14</v>
      </c>
    </row>
    <row r="34" spans="1:27" x14ac:dyDescent="0.25">
      <c r="A34" s="270"/>
      <c r="B34" s="271"/>
      <c r="C34" s="25" t="s">
        <v>31</v>
      </c>
      <c r="D34" s="29">
        <v>0</v>
      </c>
      <c r="E34" s="167">
        <v>0</v>
      </c>
      <c r="F34" s="28">
        <v>13</v>
      </c>
      <c r="G34" s="163">
        <v>18898</v>
      </c>
      <c r="H34" s="28">
        <v>0</v>
      </c>
      <c r="I34" s="163">
        <v>0</v>
      </c>
      <c r="J34" s="164"/>
      <c r="K34" s="165"/>
      <c r="L34" s="164">
        <v>0.5</v>
      </c>
      <c r="M34" s="166">
        <v>2384</v>
      </c>
      <c r="N34" s="164">
        <v>19.690999999999999</v>
      </c>
      <c r="O34" s="166">
        <v>52199</v>
      </c>
      <c r="P34" s="164"/>
      <c r="Q34" s="166"/>
      <c r="R34" s="164"/>
      <c r="S34" s="166"/>
      <c r="T34" s="164">
        <v>0</v>
      </c>
      <c r="U34" s="166">
        <v>0</v>
      </c>
      <c r="V34" s="164"/>
      <c r="W34" s="166"/>
      <c r="X34" s="164"/>
      <c r="Y34" s="166"/>
      <c r="Z34" s="164"/>
      <c r="AA34" s="166"/>
    </row>
    <row r="35" spans="1:27" x14ac:dyDescent="0.25">
      <c r="A35" s="270"/>
      <c r="B35" s="271"/>
      <c r="C35" s="25" t="s">
        <v>32</v>
      </c>
      <c r="D35" s="28">
        <v>170</v>
      </c>
      <c r="E35" s="163">
        <v>386502</v>
      </c>
      <c r="F35" s="28">
        <v>238</v>
      </c>
      <c r="G35" s="163">
        <v>694766</v>
      </c>
      <c r="H35" s="28">
        <v>246</v>
      </c>
      <c r="I35" s="14">
        <v>703434</v>
      </c>
      <c r="J35" s="164">
        <v>113.943</v>
      </c>
      <c r="K35" s="165">
        <v>435829</v>
      </c>
      <c r="L35" s="164">
        <v>114.11799999999999</v>
      </c>
      <c r="M35" s="166">
        <v>511301</v>
      </c>
      <c r="N35" s="164">
        <v>63.171999999999997</v>
      </c>
      <c r="O35" s="166">
        <v>342416</v>
      </c>
      <c r="P35" s="164">
        <v>112.446</v>
      </c>
      <c r="Q35" s="166">
        <v>551563</v>
      </c>
      <c r="R35" s="164">
        <v>73.292000000000002</v>
      </c>
      <c r="S35" s="166">
        <v>375662</v>
      </c>
      <c r="T35" s="164">
        <v>143.28299999999999</v>
      </c>
      <c r="U35" s="166">
        <v>795660</v>
      </c>
      <c r="V35" s="164">
        <v>193.321</v>
      </c>
      <c r="W35" s="166">
        <v>854153</v>
      </c>
      <c r="X35" s="164">
        <v>346.17</v>
      </c>
      <c r="Y35" s="166">
        <v>1420085</v>
      </c>
      <c r="Z35" s="164">
        <v>840.88</v>
      </c>
      <c r="AA35" s="166">
        <v>3191577</v>
      </c>
    </row>
    <row r="36" spans="1:27" x14ac:dyDescent="0.25">
      <c r="A36" s="270"/>
      <c r="B36" s="271"/>
      <c r="C36" s="25" t="s">
        <v>33</v>
      </c>
      <c r="D36" s="28">
        <v>11</v>
      </c>
      <c r="E36" s="163">
        <v>73434</v>
      </c>
      <c r="F36" s="28">
        <v>23</v>
      </c>
      <c r="G36" s="163">
        <v>200476</v>
      </c>
      <c r="H36" s="28">
        <v>32</v>
      </c>
      <c r="I36" s="14">
        <v>166558</v>
      </c>
      <c r="J36" s="164">
        <v>83.456000000000003</v>
      </c>
      <c r="K36" s="165">
        <v>422955</v>
      </c>
      <c r="L36" s="164">
        <v>163.26499999999999</v>
      </c>
      <c r="M36" s="166">
        <v>775069</v>
      </c>
      <c r="N36" s="164">
        <v>111.277</v>
      </c>
      <c r="O36" s="166">
        <v>465284</v>
      </c>
      <c r="P36" s="164">
        <v>131.292</v>
      </c>
      <c r="Q36" s="166">
        <v>700905</v>
      </c>
      <c r="R36" s="164">
        <v>174.601</v>
      </c>
      <c r="S36" s="166">
        <v>862756</v>
      </c>
      <c r="T36" s="164">
        <v>168.59200000000001</v>
      </c>
      <c r="U36" s="166">
        <v>1064293</v>
      </c>
      <c r="V36" s="164">
        <v>107.008</v>
      </c>
      <c r="W36" s="166">
        <v>730656</v>
      </c>
      <c r="X36" s="164">
        <v>155.59299999999999</v>
      </c>
      <c r="Y36" s="166">
        <v>973491</v>
      </c>
      <c r="Z36" s="164">
        <v>358.29300000000001</v>
      </c>
      <c r="AA36" s="166">
        <v>2507582</v>
      </c>
    </row>
    <row r="37" spans="1:27" x14ac:dyDescent="0.25">
      <c r="A37" s="270"/>
      <c r="B37" s="271"/>
      <c r="C37" s="25" t="s">
        <v>34</v>
      </c>
      <c r="D37" s="28">
        <v>517</v>
      </c>
      <c r="E37" s="163">
        <v>789403</v>
      </c>
      <c r="F37" s="28">
        <v>491</v>
      </c>
      <c r="G37" s="163">
        <v>758004</v>
      </c>
      <c r="H37" s="28">
        <v>728</v>
      </c>
      <c r="I37" s="14">
        <v>1278798</v>
      </c>
      <c r="J37" s="164">
        <v>23.501000000000001</v>
      </c>
      <c r="K37" s="165">
        <v>43726</v>
      </c>
      <c r="L37" s="164"/>
      <c r="M37" s="166"/>
      <c r="N37" s="164"/>
      <c r="O37" s="166"/>
      <c r="P37" s="164"/>
      <c r="Q37" s="166"/>
      <c r="R37" s="164"/>
      <c r="S37" s="166"/>
      <c r="T37" s="164">
        <v>5.8310000000000004</v>
      </c>
      <c r="U37" s="166">
        <v>27830</v>
      </c>
      <c r="V37" s="164"/>
      <c r="W37" s="166"/>
      <c r="X37" s="164"/>
      <c r="Y37" s="166"/>
      <c r="Z37" s="164"/>
      <c r="AA37" s="166"/>
    </row>
    <row r="38" spans="1:27" x14ac:dyDescent="0.25">
      <c r="A38" s="270"/>
      <c r="B38" s="271"/>
      <c r="C38" s="25" t="s">
        <v>9</v>
      </c>
      <c r="D38" s="28">
        <v>0</v>
      </c>
      <c r="E38" s="163">
        <v>0</v>
      </c>
      <c r="F38" s="28">
        <v>0</v>
      </c>
      <c r="G38" s="163">
        <v>0</v>
      </c>
      <c r="H38" s="28">
        <v>11</v>
      </c>
      <c r="I38" s="14">
        <v>51403</v>
      </c>
      <c r="J38" s="164">
        <v>7.5919999999999996</v>
      </c>
      <c r="K38" s="165">
        <v>64201</v>
      </c>
      <c r="L38" s="164">
        <v>5.7750000000000004</v>
      </c>
      <c r="M38" s="166">
        <v>10779</v>
      </c>
      <c r="N38" s="164">
        <v>40.868000000000002</v>
      </c>
      <c r="O38" s="166">
        <v>75895</v>
      </c>
      <c r="P38" s="164">
        <v>39.889000000000003</v>
      </c>
      <c r="Q38" s="166">
        <v>153278</v>
      </c>
      <c r="R38" s="164">
        <v>70.899000000000001</v>
      </c>
      <c r="S38" s="166">
        <v>199715</v>
      </c>
      <c r="T38" s="164">
        <v>33.685000000000002</v>
      </c>
      <c r="U38" s="166">
        <v>164914</v>
      </c>
      <c r="V38" s="164">
        <v>58.125</v>
      </c>
      <c r="W38" s="166">
        <v>341981</v>
      </c>
      <c r="X38" s="164">
        <v>359.947</v>
      </c>
      <c r="Y38" s="166">
        <v>756191</v>
      </c>
      <c r="Z38" s="164">
        <v>176.351</v>
      </c>
      <c r="AA38" s="166">
        <v>817372</v>
      </c>
    </row>
    <row r="39" spans="1:27" x14ac:dyDescent="0.25">
      <c r="A39" s="270"/>
      <c r="B39" s="271"/>
      <c r="C39" s="25" t="s">
        <v>71</v>
      </c>
      <c r="D39" s="28">
        <v>0</v>
      </c>
      <c r="E39" s="163">
        <v>0</v>
      </c>
      <c r="F39" s="28">
        <v>0</v>
      </c>
      <c r="G39" s="163">
        <v>0</v>
      </c>
      <c r="H39" s="28">
        <v>7</v>
      </c>
      <c r="I39" s="14">
        <v>41328</v>
      </c>
      <c r="J39" s="164">
        <v>42.18</v>
      </c>
      <c r="K39" s="165">
        <v>280110</v>
      </c>
      <c r="L39" s="164">
        <v>9.6000000000000002E-2</v>
      </c>
      <c r="M39" s="166">
        <v>809</v>
      </c>
      <c r="N39" s="164"/>
      <c r="O39" s="166"/>
      <c r="P39" s="164"/>
      <c r="Q39" s="166"/>
      <c r="R39" s="164"/>
      <c r="S39" s="166"/>
      <c r="T39" s="164">
        <v>0</v>
      </c>
      <c r="U39" s="166">
        <v>0</v>
      </c>
      <c r="V39" s="164"/>
      <c r="W39" s="166"/>
      <c r="X39" s="164"/>
      <c r="Y39" s="166"/>
      <c r="Z39" s="164"/>
      <c r="AA39" s="166"/>
    </row>
    <row r="40" spans="1:27" x14ac:dyDescent="0.25">
      <c r="A40" s="270"/>
      <c r="B40" s="271"/>
      <c r="C40" s="25" t="s">
        <v>55</v>
      </c>
      <c r="D40" s="28">
        <v>0</v>
      </c>
      <c r="E40" s="163">
        <v>0</v>
      </c>
      <c r="F40" s="28">
        <v>0</v>
      </c>
      <c r="G40" s="163">
        <v>0</v>
      </c>
      <c r="H40" s="28">
        <v>0</v>
      </c>
      <c r="I40" s="14">
        <v>0</v>
      </c>
      <c r="J40" s="164">
        <v>0</v>
      </c>
      <c r="K40" s="165">
        <v>0</v>
      </c>
      <c r="L40" s="164">
        <v>4.34</v>
      </c>
      <c r="M40" s="166">
        <v>51902</v>
      </c>
      <c r="N40" s="164">
        <v>8.3000000000000004E-2</v>
      </c>
      <c r="O40" s="166">
        <v>1363</v>
      </c>
      <c r="P40" s="164">
        <v>2.3E-2</v>
      </c>
      <c r="Q40" s="166">
        <v>308</v>
      </c>
      <c r="R40" s="164"/>
      <c r="S40" s="166"/>
      <c r="T40" s="164">
        <v>0</v>
      </c>
      <c r="U40" s="166">
        <v>0</v>
      </c>
      <c r="V40" s="164"/>
      <c r="W40" s="166"/>
      <c r="X40" s="164"/>
      <c r="Y40" s="166"/>
      <c r="Z40" s="164"/>
      <c r="AA40" s="166"/>
    </row>
    <row r="41" spans="1:27" x14ac:dyDescent="0.25">
      <c r="A41" s="270"/>
      <c r="B41" s="271"/>
      <c r="C41" s="25" t="s">
        <v>57</v>
      </c>
      <c r="D41" s="28"/>
      <c r="E41" s="163"/>
      <c r="F41" s="28"/>
      <c r="G41" s="163"/>
      <c r="H41" s="28"/>
      <c r="I41" s="14"/>
      <c r="J41" s="164"/>
      <c r="K41" s="165"/>
      <c r="L41" s="164"/>
      <c r="M41" s="166"/>
      <c r="N41" s="164"/>
      <c r="O41" s="166"/>
      <c r="P41" s="164">
        <v>1.9550000000000001</v>
      </c>
      <c r="Q41" s="166">
        <v>4047</v>
      </c>
      <c r="R41" s="164">
        <v>0.93100000000000005</v>
      </c>
      <c r="S41" s="166">
        <v>1980</v>
      </c>
      <c r="T41" s="164">
        <v>2.3570000000000002</v>
      </c>
      <c r="U41" s="166">
        <v>10554</v>
      </c>
      <c r="V41" s="164">
        <v>2.137</v>
      </c>
      <c r="W41" s="166">
        <v>13425</v>
      </c>
      <c r="X41" s="164"/>
      <c r="Y41" s="166"/>
      <c r="Z41" s="164"/>
      <c r="AA41" s="166"/>
    </row>
    <row r="42" spans="1:27" x14ac:dyDescent="0.25">
      <c r="A42" s="270"/>
      <c r="B42" s="271"/>
      <c r="C42" s="25" t="s">
        <v>82</v>
      </c>
      <c r="D42" s="28">
        <v>0</v>
      </c>
      <c r="E42" s="163">
        <v>0</v>
      </c>
      <c r="F42" s="28">
        <v>0</v>
      </c>
      <c r="G42" s="163">
        <v>0</v>
      </c>
      <c r="H42" s="28">
        <v>0</v>
      </c>
      <c r="I42" s="14">
        <v>0</v>
      </c>
      <c r="J42" s="164">
        <v>0</v>
      </c>
      <c r="K42" s="165">
        <v>0</v>
      </c>
      <c r="L42" s="164">
        <v>0</v>
      </c>
      <c r="M42" s="166">
        <v>0</v>
      </c>
      <c r="N42" s="164">
        <v>0</v>
      </c>
      <c r="O42" s="166">
        <v>0</v>
      </c>
      <c r="P42" s="164">
        <v>0</v>
      </c>
      <c r="Q42" s="166">
        <v>0</v>
      </c>
      <c r="R42" s="164">
        <v>0</v>
      </c>
      <c r="S42" s="166">
        <v>0</v>
      </c>
      <c r="T42" s="164">
        <v>9.7490000000000006</v>
      </c>
      <c r="U42" s="166">
        <v>9170</v>
      </c>
      <c r="V42" s="164">
        <v>71.231999999999999</v>
      </c>
      <c r="W42" s="166">
        <v>125851</v>
      </c>
      <c r="X42" s="164">
        <v>297.12099999999998</v>
      </c>
      <c r="Y42" s="166">
        <v>599500</v>
      </c>
      <c r="Z42" s="164">
        <v>368.10399999999998</v>
      </c>
      <c r="AA42" s="166">
        <v>695309</v>
      </c>
    </row>
    <row r="43" spans="1:27" x14ac:dyDescent="0.25">
      <c r="A43" s="270"/>
      <c r="B43" s="271"/>
      <c r="C43" s="25" t="s">
        <v>138</v>
      </c>
      <c r="D43" s="28"/>
      <c r="E43" s="163"/>
      <c r="F43" s="28"/>
      <c r="G43" s="163"/>
      <c r="H43" s="28"/>
      <c r="I43" s="14"/>
      <c r="J43" s="164"/>
      <c r="K43" s="165"/>
      <c r="L43" s="164"/>
      <c r="M43" s="166"/>
      <c r="N43" s="164"/>
      <c r="O43" s="166"/>
      <c r="P43" s="164"/>
      <c r="Q43" s="166"/>
      <c r="R43" s="164"/>
      <c r="S43" s="166"/>
      <c r="T43" s="164">
        <v>67.150000000000006</v>
      </c>
      <c r="U43" s="166">
        <v>38956</v>
      </c>
      <c r="V43" s="164">
        <v>114.19</v>
      </c>
      <c r="W43" s="166">
        <v>88643</v>
      </c>
      <c r="X43" s="164">
        <v>23.41</v>
      </c>
      <c r="Y43" s="166">
        <v>16654</v>
      </c>
      <c r="Z43" s="164">
        <v>23.2</v>
      </c>
      <c r="AA43" s="166">
        <v>16584</v>
      </c>
    </row>
    <row r="44" spans="1:27" x14ac:dyDescent="0.25">
      <c r="A44" s="270"/>
      <c r="B44" s="271"/>
      <c r="C44" s="25" t="s">
        <v>139</v>
      </c>
      <c r="D44" s="28"/>
      <c r="E44" s="163"/>
      <c r="F44" s="28"/>
      <c r="G44" s="163"/>
      <c r="H44" s="28"/>
      <c r="I44" s="14"/>
      <c r="J44" s="164"/>
      <c r="K44" s="165"/>
      <c r="L44" s="164"/>
      <c r="M44" s="166"/>
      <c r="N44" s="164"/>
      <c r="O44" s="166"/>
      <c r="P44" s="164"/>
      <c r="Q44" s="166"/>
      <c r="R44" s="164"/>
      <c r="S44" s="166"/>
      <c r="T44" s="164">
        <v>1.8049999999999999</v>
      </c>
      <c r="U44" s="166">
        <v>14012</v>
      </c>
      <c r="V44" s="164">
        <v>2.3039999999999998</v>
      </c>
      <c r="W44" s="166">
        <v>17875</v>
      </c>
      <c r="X44" s="164"/>
      <c r="Y44" s="166"/>
      <c r="Z44" s="164"/>
      <c r="AA44" s="166"/>
    </row>
    <row r="45" spans="1:27" x14ac:dyDescent="0.25">
      <c r="A45" s="270"/>
      <c r="B45" s="271"/>
      <c r="C45" s="25" t="s">
        <v>59</v>
      </c>
      <c r="D45" s="28"/>
      <c r="E45" s="163"/>
      <c r="F45" s="28"/>
      <c r="G45" s="163"/>
      <c r="H45" s="28"/>
      <c r="I45" s="14"/>
      <c r="J45" s="164"/>
      <c r="K45" s="165"/>
      <c r="L45" s="164"/>
      <c r="M45" s="166"/>
      <c r="N45" s="164"/>
      <c r="O45" s="166"/>
      <c r="P45" s="164"/>
      <c r="Q45" s="166"/>
      <c r="R45" s="164"/>
      <c r="S45" s="166"/>
      <c r="T45" s="164">
        <v>2.016</v>
      </c>
      <c r="U45" s="166">
        <v>9596</v>
      </c>
      <c r="V45" s="164">
        <v>3.3290000000000002</v>
      </c>
      <c r="W45" s="166">
        <v>18884</v>
      </c>
      <c r="X45" s="164">
        <v>0.48899999999999999</v>
      </c>
      <c r="Y45" s="166">
        <v>9232</v>
      </c>
      <c r="Z45" s="241">
        <v>0.372</v>
      </c>
      <c r="AA45" s="242">
        <v>7756</v>
      </c>
    </row>
    <row r="46" spans="1:27" x14ac:dyDescent="0.25">
      <c r="A46" s="270"/>
      <c r="B46" s="271"/>
      <c r="C46" s="25" t="s">
        <v>150</v>
      </c>
      <c r="D46" s="28"/>
      <c r="E46" s="163"/>
      <c r="F46" s="28"/>
      <c r="G46" s="163"/>
      <c r="H46" s="28"/>
      <c r="I46" s="14"/>
      <c r="J46" s="164"/>
      <c r="K46" s="165"/>
      <c r="L46" s="164"/>
      <c r="M46" s="166"/>
      <c r="N46" s="164"/>
      <c r="O46" s="166"/>
      <c r="P46" s="164"/>
      <c r="Q46" s="166"/>
      <c r="R46" s="164"/>
      <c r="S46" s="166"/>
      <c r="T46" s="164"/>
      <c r="U46" s="166"/>
      <c r="V46" s="164"/>
      <c r="W46" s="166"/>
      <c r="X46" s="164"/>
      <c r="Y46" s="166"/>
      <c r="Z46" s="164">
        <v>87.04</v>
      </c>
      <c r="AA46" s="166">
        <v>40263</v>
      </c>
    </row>
    <row r="47" spans="1:27" x14ac:dyDescent="0.25">
      <c r="A47" s="270"/>
      <c r="B47" s="271"/>
      <c r="C47" s="25" t="s">
        <v>144</v>
      </c>
      <c r="D47" s="28"/>
      <c r="E47" s="163"/>
      <c r="F47" s="28"/>
      <c r="G47" s="163"/>
      <c r="H47" s="28"/>
      <c r="I47" s="14"/>
      <c r="J47" s="164"/>
      <c r="K47" s="165"/>
      <c r="L47" s="164"/>
      <c r="M47" s="166"/>
      <c r="N47" s="164"/>
      <c r="O47" s="166"/>
      <c r="P47" s="164"/>
      <c r="Q47" s="166"/>
      <c r="R47" s="164"/>
      <c r="S47" s="166"/>
      <c r="T47" s="164"/>
      <c r="U47" s="166"/>
      <c r="V47" s="164">
        <v>7.61</v>
      </c>
      <c r="W47" s="166">
        <v>9660</v>
      </c>
      <c r="X47" s="164"/>
      <c r="Y47" s="166"/>
      <c r="Z47" s="164">
        <v>5.86</v>
      </c>
      <c r="AA47" s="166">
        <v>8845</v>
      </c>
    </row>
    <row r="48" spans="1:27" x14ac:dyDescent="0.25">
      <c r="A48" s="270"/>
      <c r="B48" s="271"/>
      <c r="C48" s="25" t="s">
        <v>35</v>
      </c>
      <c r="D48" s="28">
        <v>224</v>
      </c>
      <c r="E48" s="163">
        <v>365905</v>
      </c>
      <c r="F48" s="28">
        <v>223</v>
      </c>
      <c r="G48" s="163">
        <v>406152</v>
      </c>
      <c r="H48" s="28">
        <v>139</v>
      </c>
      <c r="I48" s="14">
        <v>253052</v>
      </c>
      <c r="J48" s="164">
        <v>173.22200000000001</v>
      </c>
      <c r="K48" s="165">
        <v>325212</v>
      </c>
      <c r="L48" s="164">
        <v>138.6</v>
      </c>
      <c r="M48" s="166">
        <v>256515</v>
      </c>
      <c r="N48" s="164">
        <v>34.65</v>
      </c>
      <c r="O48" s="166">
        <v>60358</v>
      </c>
      <c r="P48" s="164">
        <v>42.587000000000003</v>
      </c>
      <c r="Q48" s="166">
        <v>36272</v>
      </c>
      <c r="R48" s="164"/>
      <c r="S48" s="166"/>
      <c r="T48" s="164">
        <v>0</v>
      </c>
      <c r="U48" s="166">
        <v>0</v>
      </c>
      <c r="V48" s="164"/>
      <c r="W48" s="166"/>
      <c r="X48" s="164"/>
      <c r="Y48" s="166"/>
      <c r="Z48" s="164"/>
      <c r="AA48" s="166"/>
    </row>
    <row r="49" spans="1:27" x14ac:dyDescent="0.25">
      <c r="A49" s="270"/>
      <c r="B49" s="271"/>
      <c r="C49" s="25" t="s">
        <v>49</v>
      </c>
      <c r="D49" s="234"/>
      <c r="E49" s="235"/>
      <c r="F49" s="234"/>
      <c r="G49" s="235"/>
      <c r="H49" s="234"/>
      <c r="I49" s="236"/>
      <c r="J49" s="237"/>
      <c r="K49" s="238"/>
      <c r="L49" s="237"/>
      <c r="M49" s="239"/>
      <c r="N49" s="237"/>
      <c r="O49" s="239"/>
      <c r="P49" s="237"/>
      <c r="Q49" s="239"/>
      <c r="R49" s="237"/>
      <c r="S49" s="239"/>
      <c r="T49" s="237"/>
      <c r="U49" s="239"/>
      <c r="V49" s="237">
        <v>4.4980000000000002</v>
      </c>
      <c r="W49" s="239">
        <v>9144</v>
      </c>
      <c r="X49" s="237">
        <v>5.87</v>
      </c>
      <c r="Y49" s="239">
        <v>17392</v>
      </c>
      <c r="Z49" s="237">
        <v>6.5549999999999997</v>
      </c>
      <c r="AA49" s="239">
        <v>15740</v>
      </c>
    </row>
    <row r="50" spans="1:27" ht="16.5" thickBot="1" x14ac:dyDescent="0.3">
      <c r="A50" s="270"/>
      <c r="B50" s="271"/>
      <c r="C50" s="168" t="s">
        <v>7</v>
      </c>
      <c r="D50" s="169">
        <f t="shared" ref="D50:Q50" si="0">SUM(D4:D48)</f>
        <v>20981.562000000002</v>
      </c>
      <c r="E50" s="170">
        <f t="shared" si="0"/>
        <v>28769808</v>
      </c>
      <c r="F50" s="169">
        <f t="shared" si="0"/>
        <v>21967</v>
      </c>
      <c r="G50" s="170">
        <f t="shared" si="0"/>
        <v>34913660</v>
      </c>
      <c r="H50" s="169">
        <f t="shared" si="0"/>
        <v>20176</v>
      </c>
      <c r="I50" s="170">
        <f t="shared" si="0"/>
        <v>33667006</v>
      </c>
      <c r="J50" s="171">
        <f t="shared" si="0"/>
        <v>21099.589</v>
      </c>
      <c r="K50" s="172">
        <f t="shared" si="0"/>
        <v>37791348</v>
      </c>
      <c r="L50" s="171">
        <f t="shared" si="0"/>
        <v>19596.261999999999</v>
      </c>
      <c r="M50" s="173">
        <f t="shared" si="0"/>
        <v>37751951</v>
      </c>
      <c r="N50" s="171">
        <f t="shared" si="0"/>
        <v>24045.000999999997</v>
      </c>
      <c r="O50" s="173">
        <f t="shared" si="0"/>
        <v>40918918</v>
      </c>
      <c r="P50" s="171">
        <f t="shared" si="0"/>
        <v>26525.020000000004</v>
      </c>
      <c r="Q50" s="173">
        <f t="shared" si="0"/>
        <v>43819238</v>
      </c>
      <c r="R50" s="171">
        <f t="shared" ref="R50:U50" si="1">SUM(R4:R48)</f>
        <v>29024.363000000008</v>
      </c>
      <c r="S50" s="173">
        <f t="shared" si="1"/>
        <v>47591743</v>
      </c>
      <c r="T50" s="171">
        <f t="shared" si="1"/>
        <v>29358.031999999999</v>
      </c>
      <c r="U50" s="173">
        <f t="shared" si="1"/>
        <v>53180979</v>
      </c>
      <c r="V50" s="171">
        <f t="shared" ref="V50:AA50" si="2">SUM(V4:V49)</f>
        <v>35650.805000000008</v>
      </c>
      <c r="W50" s="173">
        <f t="shared" si="2"/>
        <v>64382486</v>
      </c>
      <c r="X50" s="171">
        <f t="shared" si="2"/>
        <v>46064.785000000003</v>
      </c>
      <c r="Y50" s="173">
        <f t="shared" si="2"/>
        <v>86624195</v>
      </c>
      <c r="Z50" s="171">
        <f t="shared" si="2"/>
        <v>58135.982999999993</v>
      </c>
      <c r="AA50" s="173">
        <f t="shared" si="2"/>
        <v>112649210</v>
      </c>
    </row>
    <row r="51" spans="1:27" x14ac:dyDescent="0.25">
      <c r="A51" s="266"/>
      <c r="B51" s="266"/>
      <c r="C51" s="266"/>
      <c r="D51" s="174"/>
      <c r="E51" s="174"/>
      <c r="F51" s="174"/>
      <c r="G51" s="174"/>
      <c r="H51" s="174"/>
      <c r="I51" s="174"/>
      <c r="J51" s="175"/>
      <c r="K51" s="175"/>
    </row>
  </sheetData>
  <mergeCells count="17">
    <mergeCell ref="A51:C51"/>
    <mergeCell ref="J2:K2"/>
    <mergeCell ref="A2:C2"/>
    <mergeCell ref="A4:A50"/>
    <mergeCell ref="B4:B50"/>
    <mergeCell ref="D2:E2"/>
    <mergeCell ref="F2:G2"/>
    <mergeCell ref="H2:I2"/>
    <mergeCell ref="L2:M2"/>
    <mergeCell ref="Z2:AA2"/>
    <mergeCell ref="X2:Y2"/>
    <mergeCell ref="A1:Y1"/>
    <mergeCell ref="V2:W2"/>
    <mergeCell ref="T2:U2"/>
    <mergeCell ref="R2:S2"/>
    <mergeCell ref="P2:Q2"/>
    <mergeCell ref="N2:O2"/>
  </mergeCells>
  <pageMargins left="0" right="0" top="0" bottom="0" header="0.31496062992125984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topLeftCell="G7" zoomScaleNormal="100" workbookViewId="0">
      <selection activeCell="X32" sqref="X32:AA32"/>
    </sheetView>
  </sheetViews>
  <sheetFormatPr defaultRowHeight="15" x14ac:dyDescent="0.25"/>
  <cols>
    <col min="1" max="1" width="12.7109375" customWidth="1"/>
    <col min="2" max="2" width="10.140625" customWidth="1"/>
    <col min="3" max="3" width="19.85546875" customWidth="1"/>
    <col min="4" max="4" width="8" customWidth="1"/>
    <col min="5" max="5" width="8.5703125" customWidth="1"/>
    <col min="6" max="6" width="7.85546875" customWidth="1"/>
    <col min="7" max="7" width="8.5703125" customWidth="1"/>
    <col min="8" max="8" width="8" customWidth="1"/>
    <col min="9" max="9" width="8.7109375" style="8" customWidth="1"/>
    <col min="10" max="10" width="7.7109375" style="8" customWidth="1"/>
    <col min="11" max="11" width="9" style="8" customWidth="1"/>
  </cols>
  <sheetData>
    <row r="1" spans="1:27" ht="19.5" thickBot="1" x14ac:dyDescent="0.35">
      <c r="A1" s="278" t="s">
        <v>67</v>
      </c>
      <c r="B1" s="278"/>
      <c r="C1" s="278"/>
      <c r="D1" s="254"/>
      <c r="E1" s="254"/>
      <c r="F1" s="254"/>
      <c r="G1" s="254"/>
      <c r="H1" s="254"/>
      <c r="I1" s="254"/>
      <c r="J1" s="254"/>
      <c r="K1" s="254"/>
    </row>
    <row r="2" spans="1:27" ht="18.75" x14ac:dyDescent="0.3">
      <c r="A2" s="276"/>
      <c r="B2" s="276"/>
      <c r="C2" s="277"/>
      <c r="D2" s="272">
        <v>2010</v>
      </c>
      <c r="E2" s="273"/>
      <c r="F2" s="272">
        <v>2011</v>
      </c>
      <c r="G2" s="273"/>
      <c r="H2" s="272">
        <v>2012</v>
      </c>
      <c r="I2" s="273"/>
      <c r="J2" s="272">
        <v>2013</v>
      </c>
      <c r="K2" s="273"/>
      <c r="L2" s="272">
        <v>2014</v>
      </c>
      <c r="M2" s="273"/>
      <c r="N2" s="272">
        <v>2015</v>
      </c>
      <c r="O2" s="273"/>
      <c r="P2" s="272">
        <v>2016</v>
      </c>
      <c r="Q2" s="273"/>
      <c r="R2" s="272">
        <v>2017</v>
      </c>
      <c r="S2" s="273"/>
      <c r="T2" s="272">
        <v>2018</v>
      </c>
      <c r="U2" s="273"/>
      <c r="V2" s="272">
        <v>2019</v>
      </c>
      <c r="W2" s="273"/>
      <c r="X2" s="272">
        <v>2020</v>
      </c>
      <c r="Y2" s="273"/>
      <c r="Z2" s="272">
        <v>2021</v>
      </c>
      <c r="AA2" s="273"/>
    </row>
    <row r="3" spans="1:27" ht="42.75" x14ac:dyDescent="0.25">
      <c r="A3" s="4" t="s">
        <v>13</v>
      </c>
      <c r="B3" s="4" t="s">
        <v>14</v>
      </c>
      <c r="C3" s="46" t="s">
        <v>16</v>
      </c>
      <c r="D3" s="48" t="s">
        <v>0</v>
      </c>
      <c r="E3" s="58" t="s">
        <v>1</v>
      </c>
      <c r="F3" s="48" t="s">
        <v>0</v>
      </c>
      <c r="G3" s="58" t="s">
        <v>1</v>
      </c>
      <c r="H3" s="48" t="s">
        <v>0</v>
      </c>
      <c r="I3" s="66" t="s">
        <v>1</v>
      </c>
      <c r="J3" s="56" t="s">
        <v>0</v>
      </c>
      <c r="K3" s="66" t="s">
        <v>1</v>
      </c>
      <c r="L3" s="56" t="s">
        <v>0</v>
      </c>
      <c r="M3" s="66" t="s">
        <v>1</v>
      </c>
      <c r="N3" s="56" t="s">
        <v>0</v>
      </c>
      <c r="O3" s="66" t="s">
        <v>1</v>
      </c>
      <c r="P3" s="56" t="s">
        <v>0</v>
      </c>
      <c r="Q3" s="66" t="s">
        <v>1</v>
      </c>
      <c r="R3" s="56" t="s">
        <v>0</v>
      </c>
      <c r="S3" s="66" t="s">
        <v>1</v>
      </c>
      <c r="T3" s="56" t="s">
        <v>0</v>
      </c>
      <c r="U3" s="66" t="s">
        <v>1</v>
      </c>
      <c r="V3" s="56" t="s">
        <v>0</v>
      </c>
      <c r="W3" s="66" t="s">
        <v>1</v>
      </c>
      <c r="X3" s="56" t="s">
        <v>0</v>
      </c>
      <c r="Y3" s="66" t="s">
        <v>1</v>
      </c>
      <c r="Z3" s="56" t="s">
        <v>0</v>
      </c>
      <c r="AA3" s="66" t="s">
        <v>1</v>
      </c>
    </row>
    <row r="4" spans="1:27" x14ac:dyDescent="0.25">
      <c r="A4" s="274" t="s">
        <v>116</v>
      </c>
      <c r="B4" s="275" t="s">
        <v>39</v>
      </c>
      <c r="C4" s="15" t="s">
        <v>8</v>
      </c>
      <c r="D4" s="16">
        <v>422</v>
      </c>
      <c r="E4" s="61">
        <v>1234253</v>
      </c>
      <c r="F4" s="16">
        <v>426</v>
      </c>
      <c r="G4" s="61">
        <v>1939321</v>
      </c>
      <c r="H4" s="16">
        <v>254</v>
      </c>
      <c r="I4" s="20">
        <v>896406</v>
      </c>
      <c r="J4" s="21">
        <v>111.44</v>
      </c>
      <c r="K4" s="22">
        <v>434823</v>
      </c>
      <c r="L4" s="21">
        <v>209.74700000000001</v>
      </c>
      <c r="M4" s="22">
        <v>888183</v>
      </c>
      <c r="N4" s="21">
        <v>297.43900000000002</v>
      </c>
      <c r="O4" s="22">
        <v>984666</v>
      </c>
      <c r="P4" s="21">
        <v>311.97000000000003</v>
      </c>
      <c r="Q4" s="22">
        <v>1032140</v>
      </c>
      <c r="R4" s="21">
        <v>253.72499999999999</v>
      </c>
      <c r="S4" s="22">
        <v>854599</v>
      </c>
      <c r="T4" s="21">
        <v>128.01</v>
      </c>
      <c r="U4" s="22">
        <v>584419</v>
      </c>
      <c r="V4" s="21">
        <v>25.283999999999999</v>
      </c>
      <c r="W4" s="22">
        <v>212681</v>
      </c>
      <c r="X4" s="21">
        <v>10.16</v>
      </c>
      <c r="Y4" s="22">
        <v>44862</v>
      </c>
      <c r="Z4" s="21">
        <v>13.36</v>
      </c>
      <c r="AA4" s="22">
        <v>112199</v>
      </c>
    </row>
    <row r="5" spans="1:27" x14ac:dyDescent="0.25">
      <c r="A5" s="274"/>
      <c r="B5" s="275"/>
      <c r="C5" s="15" t="s">
        <v>6</v>
      </c>
      <c r="D5" s="16">
        <v>5694</v>
      </c>
      <c r="E5" s="61">
        <v>7909852</v>
      </c>
      <c r="F5" s="16">
        <v>6595</v>
      </c>
      <c r="G5" s="61">
        <v>10009527</v>
      </c>
      <c r="H5" s="16">
        <v>7687</v>
      </c>
      <c r="I5" s="20">
        <v>10577819</v>
      </c>
      <c r="J5" s="21">
        <v>5909.4970000000003</v>
      </c>
      <c r="K5" s="22">
        <v>9093460</v>
      </c>
      <c r="L5" s="21">
        <v>101.259</v>
      </c>
      <c r="M5" s="22">
        <v>1194189</v>
      </c>
      <c r="N5" s="21">
        <v>70.450999999999993</v>
      </c>
      <c r="O5" s="22">
        <v>747894</v>
      </c>
      <c r="P5" s="21">
        <v>261.041</v>
      </c>
      <c r="Q5" s="22">
        <v>1381979</v>
      </c>
      <c r="R5" s="21">
        <v>155.96299999999999</v>
      </c>
      <c r="S5" s="22">
        <v>1043145</v>
      </c>
      <c r="T5" s="21">
        <v>120.879</v>
      </c>
      <c r="U5" s="22">
        <v>854478</v>
      </c>
      <c r="V5" s="21">
        <v>307.92</v>
      </c>
      <c r="W5" s="22">
        <v>1128210</v>
      </c>
      <c r="X5" s="21">
        <v>439.96899999999999</v>
      </c>
      <c r="Y5" s="22">
        <v>1545367</v>
      </c>
      <c r="Z5" s="21">
        <v>353.161</v>
      </c>
      <c r="AA5" s="22">
        <v>1135245</v>
      </c>
    </row>
    <row r="6" spans="1:27" x14ac:dyDescent="0.25">
      <c r="A6" s="274"/>
      <c r="B6" s="275"/>
      <c r="C6" s="15" t="s">
        <v>18</v>
      </c>
      <c r="D6" s="16">
        <v>2507</v>
      </c>
      <c r="E6" s="61">
        <v>3475576</v>
      </c>
      <c r="F6" s="16">
        <v>1693</v>
      </c>
      <c r="G6" s="61">
        <v>3409177</v>
      </c>
      <c r="H6" s="16">
        <v>489</v>
      </c>
      <c r="I6" s="20">
        <v>975533</v>
      </c>
      <c r="J6" s="21">
        <v>363.072</v>
      </c>
      <c r="K6" s="22">
        <v>896809</v>
      </c>
      <c r="L6" s="21">
        <v>245.84399999999999</v>
      </c>
      <c r="M6" s="22">
        <v>690718</v>
      </c>
      <c r="N6" s="21">
        <v>257.16399999999999</v>
      </c>
      <c r="O6" s="22">
        <v>602712</v>
      </c>
      <c r="P6" s="21">
        <v>210.61099999999999</v>
      </c>
      <c r="Q6" s="22">
        <v>506390</v>
      </c>
      <c r="R6" s="21">
        <v>208.39500000000001</v>
      </c>
      <c r="S6" s="22">
        <v>450950</v>
      </c>
      <c r="T6" s="21">
        <v>133.08000000000001</v>
      </c>
      <c r="U6" s="22">
        <v>335619</v>
      </c>
      <c r="V6" s="21">
        <v>0.53300000000000003</v>
      </c>
      <c r="W6" s="22">
        <v>7552</v>
      </c>
      <c r="X6" s="21"/>
      <c r="Y6" s="22"/>
      <c r="Z6" s="21"/>
      <c r="AA6" s="22"/>
    </row>
    <row r="7" spans="1:27" x14ac:dyDescent="0.25">
      <c r="A7" s="274"/>
      <c r="B7" s="275"/>
      <c r="C7" s="15" t="s">
        <v>20</v>
      </c>
      <c r="D7" s="16">
        <v>5</v>
      </c>
      <c r="E7" s="61">
        <v>134556</v>
      </c>
      <c r="F7" s="16">
        <v>3</v>
      </c>
      <c r="G7" s="61">
        <v>62163</v>
      </c>
      <c r="H7" s="16">
        <v>22</v>
      </c>
      <c r="I7" s="20">
        <v>86790</v>
      </c>
      <c r="J7" s="21">
        <v>5.52</v>
      </c>
      <c r="K7" s="22">
        <v>140738</v>
      </c>
      <c r="L7" s="21">
        <v>49.805</v>
      </c>
      <c r="M7" s="22">
        <v>226701</v>
      </c>
      <c r="N7" s="21">
        <v>2093.5250000000001</v>
      </c>
      <c r="O7" s="22">
        <v>3199686</v>
      </c>
      <c r="P7" s="21">
        <v>770.08500000000004</v>
      </c>
      <c r="Q7" s="22">
        <v>1648112</v>
      </c>
      <c r="R7" s="21">
        <v>773.97</v>
      </c>
      <c r="S7" s="22">
        <v>1653901</v>
      </c>
      <c r="T7" s="21">
        <v>149.94</v>
      </c>
      <c r="U7" s="22">
        <v>559452</v>
      </c>
      <c r="V7" s="21">
        <v>6.7619999999999996</v>
      </c>
      <c r="W7" s="22">
        <v>185504</v>
      </c>
      <c r="X7" s="21">
        <v>8.8059999999999992</v>
      </c>
      <c r="Y7" s="22">
        <v>160306</v>
      </c>
      <c r="Z7" s="21">
        <v>11.88</v>
      </c>
      <c r="AA7" s="22">
        <v>404201</v>
      </c>
    </row>
    <row r="8" spans="1:27" x14ac:dyDescent="0.25">
      <c r="A8" s="274"/>
      <c r="B8" s="275"/>
      <c r="C8" s="15" t="s">
        <v>21</v>
      </c>
      <c r="D8" s="17">
        <v>4.0000000000000001E-3</v>
      </c>
      <c r="E8" s="60">
        <v>166</v>
      </c>
      <c r="F8" s="16">
        <v>1.5</v>
      </c>
      <c r="G8" s="61">
        <v>3917</v>
      </c>
      <c r="H8" s="19">
        <v>0</v>
      </c>
      <c r="I8" s="61">
        <v>0</v>
      </c>
      <c r="J8" s="21">
        <v>0</v>
      </c>
      <c r="K8" s="22">
        <v>0</v>
      </c>
      <c r="L8" s="21">
        <v>1.2</v>
      </c>
      <c r="M8" s="22">
        <v>34555</v>
      </c>
      <c r="N8" s="21">
        <v>20.100000000000001</v>
      </c>
      <c r="O8" s="22">
        <v>12099</v>
      </c>
      <c r="P8" s="21">
        <v>0</v>
      </c>
      <c r="Q8" s="22">
        <v>0</v>
      </c>
      <c r="R8" s="21">
        <v>14.026</v>
      </c>
      <c r="S8" s="22">
        <v>63041</v>
      </c>
      <c r="T8" s="21">
        <v>0.3</v>
      </c>
      <c r="U8" s="22">
        <v>2214</v>
      </c>
      <c r="V8" s="21"/>
      <c r="W8" s="22"/>
      <c r="X8" s="21"/>
      <c r="Y8" s="22"/>
      <c r="Z8" s="21"/>
      <c r="AA8" s="22"/>
    </row>
    <row r="9" spans="1:27" x14ac:dyDescent="0.25">
      <c r="A9" s="274"/>
      <c r="B9" s="275"/>
      <c r="C9" s="15" t="s">
        <v>9</v>
      </c>
      <c r="D9" s="16">
        <v>35</v>
      </c>
      <c r="E9" s="61">
        <v>532050</v>
      </c>
      <c r="F9" s="16">
        <v>35</v>
      </c>
      <c r="G9" s="61">
        <v>607451</v>
      </c>
      <c r="H9" s="16">
        <v>50</v>
      </c>
      <c r="I9" s="20">
        <v>947471</v>
      </c>
      <c r="J9" s="21">
        <v>9.14</v>
      </c>
      <c r="K9" s="22">
        <v>256836</v>
      </c>
      <c r="L9" s="21">
        <v>17.102</v>
      </c>
      <c r="M9" s="22">
        <v>389221</v>
      </c>
      <c r="N9" s="21">
        <v>61.317</v>
      </c>
      <c r="O9" s="22">
        <v>906246</v>
      </c>
      <c r="P9" s="21">
        <v>36.097999999999999</v>
      </c>
      <c r="Q9" s="22">
        <v>689443</v>
      </c>
      <c r="R9" s="21">
        <v>40.363999999999997</v>
      </c>
      <c r="S9" s="22">
        <v>597136</v>
      </c>
      <c r="T9" s="21">
        <v>37.076000000000001</v>
      </c>
      <c r="U9" s="22">
        <v>817254</v>
      </c>
      <c r="V9" s="21">
        <v>25.367999999999999</v>
      </c>
      <c r="W9" s="22">
        <v>436573</v>
      </c>
      <c r="X9" s="21">
        <v>31.042000000000002</v>
      </c>
      <c r="Y9" s="22">
        <v>592400</v>
      </c>
      <c r="Z9" s="21">
        <v>34.587000000000003</v>
      </c>
      <c r="AA9" s="22">
        <v>763339</v>
      </c>
    </row>
    <row r="10" spans="1:27" s="146" customFormat="1" x14ac:dyDescent="0.25">
      <c r="A10" s="274"/>
      <c r="B10" s="275"/>
      <c r="C10" s="15" t="s">
        <v>42</v>
      </c>
      <c r="D10" s="16">
        <v>0</v>
      </c>
      <c r="E10" s="61">
        <v>0</v>
      </c>
      <c r="F10" s="16">
        <v>0</v>
      </c>
      <c r="G10" s="61">
        <v>0</v>
      </c>
      <c r="H10" s="16">
        <v>0</v>
      </c>
      <c r="I10" s="20">
        <v>0</v>
      </c>
      <c r="J10" s="21">
        <v>0</v>
      </c>
      <c r="K10" s="22">
        <v>0</v>
      </c>
      <c r="L10" s="21">
        <v>0</v>
      </c>
      <c r="M10" s="22">
        <v>0</v>
      </c>
      <c r="N10" s="21">
        <v>0</v>
      </c>
      <c r="O10" s="22">
        <v>0</v>
      </c>
      <c r="P10" s="21">
        <v>1.2E-2</v>
      </c>
      <c r="Q10" s="22">
        <v>735</v>
      </c>
      <c r="R10" s="21">
        <v>0</v>
      </c>
      <c r="S10" s="22">
        <v>0</v>
      </c>
      <c r="T10" s="21"/>
      <c r="U10" s="22"/>
      <c r="V10" s="21"/>
      <c r="W10" s="22"/>
      <c r="X10" s="21"/>
      <c r="Y10" s="22"/>
      <c r="Z10" s="21"/>
      <c r="AA10" s="22"/>
    </row>
    <row r="11" spans="1:27" x14ac:dyDescent="0.25">
      <c r="A11" s="274"/>
      <c r="B11" s="275"/>
      <c r="C11" s="15" t="s">
        <v>36</v>
      </c>
      <c r="D11" s="17">
        <v>0.1</v>
      </c>
      <c r="E11" s="61">
        <v>6304</v>
      </c>
      <c r="F11" s="17">
        <v>0.3</v>
      </c>
      <c r="G11" s="61">
        <v>19817</v>
      </c>
      <c r="H11" s="19">
        <v>0</v>
      </c>
      <c r="I11" s="61">
        <v>0</v>
      </c>
      <c r="J11" s="21">
        <v>0</v>
      </c>
      <c r="K11" s="22">
        <v>0</v>
      </c>
      <c r="L11" s="21">
        <v>0</v>
      </c>
      <c r="M11" s="22">
        <v>0</v>
      </c>
      <c r="N11" s="21">
        <v>0</v>
      </c>
      <c r="O11" s="22">
        <v>0</v>
      </c>
      <c r="P11" s="21">
        <v>0</v>
      </c>
      <c r="Q11" s="22">
        <v>0</v>
      </c>
      <c r="R11" s="21">
        <v>0</v>
      </c>
      <c r="S11" s="22">
        <v>0</v>
      </c>
      <c r="T11" s="21"/>
      <c r="U11" s="22"/>
      <c r="V11" s="21"/>
      <c r="W11" s="22"/>
      <c r="X11" s="21"/>
      <c r="Y11" s="22"/>
      <c r="Z11" s="21"/>
      <c r="AA11" s="22"/>
    </row>
    <row r="12" spans="1:27" x14ac:dyDescent="0.25">
      <c r="A12" s="274"/>
      <c r="B12" s="275"/>
      <c r="C12" s="15" t="s">
        <v>25</v>
      </c>
      <c r="D12" s="16">
        <v>1</v>
      </c>
      <c r="E12" s="61">
        <v>7306</v>
      </c>
      <c r="F12" s="17">
        <v>0.1</v>
      </c>
      <c r="G12" s="61">
        <v>1012</v>
      </c>
      <c r="H12" s="17">
        <v>0.4</v>
      </c>
      <c r="I12" s="61">
        <v>828</v>
      </c>
      <c r="J12" s="21">
        <v>0</v>
      </c>
      <c r="K12" s="22">
        <v>0</v>
      </c>
      <c r="L12" s="21">
        <v>0</v>
      </c>
      <c r="M12" s="22">
        <v>0</v>
      </c>
      <c r="N12" s="21">
        <v>0</v>
      </c>
      <c r="O12" s="22">
        <v>0</v>
      </c>
      <c r="P12" s="21">
        <v>0</v>
      </c>
      <c r="Q12" s="22">
        <v>0</v>
      </c>
      <c r="R12" s="21">
        <v>0</v>
      </c>
      <c r="S12" s="22">
        <v>0</v>
      </c>
      <c r="T12" s="21"/>
      <c r="U12" s="22"/>
      <c r="V12" s="21"/>
      <c r="W12" s="22"/>
      <c r="X12" s="21"/>
      <c r="Y12" s="22"/>
      <c r="Z12" s="21"/>
      <c r="AA12" s="22"/>
    </row>
    <row r="13" spans="1:27" s="2" customFormat="1" x14ac:dyDescent="0.25">
      <c r="A13" s="274"/>
      <c r="B13" s="275"/>
      <c r="C13" s="15" t="s">
        <v>24</v>
      </c>
      <c r="D13" s="16">
        <v>0</v>
      </c>
      <c r="E13" s="61">
        <v>0</v>
      </c>
      <c r="F13" s="17">
        <v>0</v>
      </c>
      <c r="G13" s="61">
        <v>0</v>
      </c>
      <c r="H13" s="16">
        <v>3</v>
      </c>
      <c r="I13" s="20">
        <v>46548</v>
      </c>
      <c r="J13" s="21">
        <v>0</v>
      </c>
      <c r="K13" s="22">
        <v>0</v>
      </c>
      <c r="L13" s="21">
        <v>0</v>
      </c>
      <c r="M13" s="22">
        <v>0</v>
      </c>
      <c r="N13" s="21">
        <v>0</v>
      </c>
      <c r="O13" s="22">
        <v>0</v>
      </c>
      <c r="P13" s="21">
        <v>0</v>
      </c>
      <c r="Q13" s="22">
        <v>0</v>
      </c>
      <c r="R13" s="21">
        <v>0</v>
      </c>
      <c r="S13" s="22">
        <v>0</v>
      </c>
      <c r="T13" s="21"/>
      <c r="U13" s="22"/>
      <c r="V13" s="21"/>
      <c r="W13" s="22"/>
      <c r="X13" s="21"/>
      <c r="Y13" s="22"/>
      <c r="Z13" s="21"/>
      <c r="AA13" s="22"/>
    </row>
    <row r="14" spans="1:27" x14ac:dyDescent="0.25">
      <c r="A14" s="274"/>
      <c r="B14" s="275"/>
      <c r="C14" s="15" t="s">
        <v>10</v>
      </c>
      <c r="D14" s="17">
        <v>0</v>
      </c>
      <c r="E14" s="60">
        <v>0</v>
      </c>
      <c r="F14" s="16">
        <v>3</v>
      </c>
      <c r="G14" s="61">
        <v>21916</v>
      </c>
      <c r="H14" s="16">
        <v>2</v>
      </c>
      <c r="I14" s="20">
        <v>17495</v>
      </c>
      <c r="J14" s="21">
        <v>6.84</v>
      </c>
      <c r="K14" s="22">
        <v>40243</v>
      </c>
      <c r="L14" s="21">
        <v>6.64</v>
      </c>
      <c r="M14" s="22">
        <v>34181</v>
      </c>
      <c r="N14" s="21">
        <v>1.42</v>
      </c>
      <c r="O14" s="22">
        <v>7769</v>
      </c>
      <c r="P14" s="21">
        <v>9.4670000000000005</v>
      </c>
      <c r="Q14" s="22">
        <v>40684</v>
      </c>
      <c r="R14" s="21">
        <v>2.1150000000000002</v>
      </c>
      <c r="S14" s="22">
        <v>13525</v>
      </c>
      <c r="T14" s="21"/>
      <c r="U14" s="22"/>
      <c r="V14" s="21"/>
      <c r="W14" s="22"/>
      <c r="X14" s="21"/>
      <c r="Y14" s="22"/>
      <c r="Z14" s="21"/>
      <c r="AA14" s="22"/>
    </row>
    <row r="15" spans="1:27" x14ac:dyDescent="0.25">
      <c r="A15" s="274"/>
      <c r="B15" s="275"/>
      <c r="C15" s="15" t="s">
        <v>12</v>
      </c>
      <c r="D15" s="16">
        <v>7</v>
      </c>
      <c r="E15" s="61">
        <v>132108</v>
      </c>
      <c r="F15" s="16">
        <v>10</v>
      </c>
      <c r="G15" s="61">
        <v>165167</v>
      </c>
      <c r="H15" s="16">
        <v>12</v>
      </c>
      <c r="I15" s="20">
        <v>184897</v>
      </c>
      <c r="J15" s="21">
        <v>5.2469999999999999</v>
      </c>
      <c r="K15" s="22">
        <v>76097</v>
      </c>
      <c r="L15" s="21">
        <v>7.0910000000000002</v>
      </c>
      <c r="M15" s="22">
        <v>127042</v>
      </c>
      <c r="N15" s="21">
        <v>5.0999999999999996</v>
      </c>
      <c r="O15" s="22">
        <v>116195</v>
      </c>
      <c r="P15" s="21">
        <v>13.106999999999999</v>
      </c>
      <c r="Q15" s="22">
        <v>253293</v>
      </c>
      <c r="R15" s="21">
        <v>7.4509999999999996</v>
      </c>
      <c r="S15" s="22">
        <v>86277</v>
      </c>
      <c r="T15" s="21">
        <v>3.149</v>
      </c>
      <c r="U15" s="22">
        <v>57350</v>
      </c>
      <c r="V15" s="21">
        <v>0.65800000000000003</v>
      </c>
      <c r="W15" s="22">
        <v>11300</v>
      </c>
      <c r="X15" s="21">
        <v>2.5219999999999998</v>
      </c>
      <c r="Y15" s="22">
        <v>55596</v>
      </c>
      <c r="Z15" s="21"/>
      <c r="AA15" s="22"/>
    </row>
    <row r="16" spans="1:27" x14ac:dyDescent="0.25">
      <c r="A16" s="274"/>
      <c r="B16" s="275"/>
      <c r="C16" s="15" t="s">
        <v>11</v>
      </c>
      <c r="D16" s="17">
        <v>0</v>
      </c>
      <c r="E16" s="60">
        <v>0</v>
      </c>
      <c r="F16" s="17">
        <v>0.5</v>
      </c>
      <c r="G16" s="61">
        <v>1399</v>
      </c>
      <c r="H16" s="16">
        <v>2</v>
      </c>
      <c r="I16" s="20">
        <v>8304</v>
      </c>
      <c r="J16" s="21">
        <v>3.57</v>
      </c>
      <c r="K16" s="22">
        <v>9643</v>
      </c>
      <c r="L16" s="21">
        <v>0</v>
      </c>
      <c r="M16" s="22">
        <v>0</v>
      </c>
      <c r="N16" s="21">
        <v>0</v>
      </c>
      <c r="O16" s="22">
        <v>0</v>
      </c>
      <c r="P16" s="21">
        <v>0</v>
      </c>
      <c r="Q16" s="22">
        <v>0</v>
      </c>
      <c r="R16" s="21">
        <v>0</v>
      </c>
      <c r="S16" s="22">
        <v>0</v>
      </c>
      <c r="T16" s="21"/>
      <c r="U16" s="22"/>
      <c r="V16" s="21"/>
      <c r="W16" s="22"/>
      <c r="X16" s="21"/>
      <c r="Y16" s="22"/>
      <c r="Z16" s="21"/>
      <c r="AA16" s="22"/>
    </row>
    <row r="17" spans="1:27" x14ac:dyDescent="0.25">
      <c r="A17" s="274"/>
      <c r="B17" s="275"/>
      <c r="C17" s="15" t="s">
        <v>31</v>
      </c>
      <c r="D17" s="17">
        <v>0</v>
      </c>
      <c r="E17" s="60">
        <v>0</v>
      </c>
      <c r="F17" s="16">
        <v>6</v>
      </c>
      <c r="G17" s="61">
        <v>22949</v>
      </c>
      <c r="H17" s="19">
        <v>0</v>
      </c>
      <c r="I17" s="61">
        <v>0</v>
      </c>
      <c r="J17" s="21">
        <v>0</v>
      </c>
      <c r="K17" s="22">
        <v>0</v>
      </c>
      <c r="L17" s="21">
        <v>0</v>
      </c>
      <c r="M17" s="22">
        <v>0</v>
      </c>
      <c r="N17" s="21">
        <v>0</v>
      </c>
      <c r="O17" s="22">
        <v>0</v>
      </c>
      <c r="P17" s="21">
        <v>0</v>
      </c>
      <c r="Q17" s="22">
        <v>0</v>
      </c>
      <c r="R17" s="21">
        <v>0</v>
      </c>
      <c r="S17" s="22">
        <v>0</v>
      </c>
      <c r="T17" s="21"/>
      <c r="U17" s="22"/>
      <c r="V17" s="21"/>
      <c r="W17" s="22"/>
      <c r="X17" s="21"/>
      <c r="Y17" s="22"/>
      <c r="Z17" s="21"/>
      <c r="AA17" s="22"/>
    </row>
    <row r="18" spans="1:27" x14ac:dyDescent="0.25">
      <c r="A18" s="274"/>
      <c r="B18" s="275"/>
      <c r="C18" s="15" t="s">
        <v>3</v>
      </c>
      <c r="D18" s="17">
        <v>0</v>
      </c>
      <c r="E18" s="60">
        <v>0</v>
      </c>
      <c r="F18" s="19">
        <v>0</v>
      </c>
      <c r="G18" s="65">
        <v>0</v>
      </c>
      <c r="H18" s="16">
        <v>2</v>
      </c>
      <c r="I18" s="20">
        <v>6087</v>
      </c>
      <c r="J18" s="21">
        <v>0</v>
      </c>
      <c r="K18" s="22">
        <v>0</v>
      </c>
      <c r="L18" s="21">
        <v>0</v>
      </c>
      <c r="M18" s="22">
        <v>0</v>
      </c>
      <c r="N18" s="21">
        <v>0</v>
      </c>
      <c r="O18" s="22">
        <v>0</v>
      </c>
      <c r="P18" s="21">
        <v>12</v>
      </c>
      <c r="Q18" s="22">
        <v>29479</v>
      </c>
      <c r="R18" s="21">
        <v>93.004000000000005</v>
      </c>
      <c r="S18" s="22">
        <v>216987</v>
      </c>
      <c r="T18" s="21">
        <v>131</v>
      </c>
      <c r="U18" s="22">
        <v>334693</v>
      </c>
      <c r="V18" s="21">
        <v>18</v>
      </c>
      <c r="W18" s="22">
        <v>38484</v>
      </c>
      <c r="X18" s="21"/>
      <c r="Y18" s="22"/>
      <c r="Z18" s="21"/>
      <c r="AA18" s="22"/>
    </row>
    <row r="19" spans="1:27" x14ac:dyDescent="0.25">
      <c r="A19" s="274"/>
      <c r="B19" s="275"/>
      <c r="C19" s="15" t="s">
        <v>32</v>
      </c>
      <c r="D19" s="16">
        <v>22</v>
      </c>
      <c r="E19" s="61">
        <v>204125</v>
      </c>
      <c r="F19" s="16">
        <v>113</v>
      </c>
      <c r="G19" s="61">
        <v>867795</v>
      </c>
      <c r="H19" s="16">
        <v>57</v>
      </c>
      <c r="I19" s="20">
        <v>518598</v>
      </c>
      <c r="J19" s="21">
        <v>201.75899999999999</v>
      </c>
      <c r="K19" s="22">
        <v>958981</v>
      </c>
      <c r="L19" s="21">
        <v>55.676000000000002</v>
      </c>
      <c r="M19" s="22">
        <v>582381</v>
      </c>
      <c r="N19" s="21">
        <v>76.001000000000005</v>
      </c>
      <c r="O19" s="22">
        <v>852674</v>
      </c>
      <c r="P19" s="21">
        <v>38.130000000000003</v>
      </c>
      <c r="Q19" s="22">
        <v>443930</v>
      </c>
      <c r="R19" s="21">
        <v>2.5750000000000002</v>
      </c>
      <c r="S19" s="22">
        <v>26843</v>
      </c>
      <c r="T19" s="21"/>
      <c r="U19" s="22"/>
      <c r="V19" s="21"/>
      <c r="W19" s="22"/>
      <c r="X19" s="21"/>
      <c r="Y19" s="22"/>
      <c r="Z19" s="21"/>
      <c r="AA19" s="22"/>
    </row>
    <row r="20" spans="1:27" x14ac:dyDescent="0.25">
      <c r="A20" s="274"/>
      <c r="B20" s="275"/>
      <c r="C20" s="15" t="s">
        <v>37</v>
      </c>
      <c r="D20" s="16">
        <v>5</v>
      </c>
      <c r="E20" s="61">
        <v>15907</v>
      </c>
      <c r="F20" s="16">
        <v>15</v>
      </c>
      <c r="G20" s="61">
        <v>37106</v>
      </c>
      <c r="H20" s="19">
        <v>0</v>
      </c>
      <c r="I20" s="61">
        <v>0</v>
      </c>
      <c r="J20" s="21">
        <v>4.04</v>
      </c>
      <c r="K20" s="22">
        <v>10899</v>
      </c>
      <c r="L20" s="21">
        <v>0</v>
      </c>
      <c r="M20" s="22">
        <v>0</v>
      </c>
      <c r="N20" s="21">
        <v>0</v>
      </c>
      <c r="O20" s="22">
        <v>0</v>
      </c>
      <c r="P20" s="21">
        <v>0</v>
      </c>
      <c r="Q20" s="22">
        <v>0</v>
      </c>
      <c r="R20" s="21">
        <v>0</v>
      </c>
      <c r="S20" s="22">
        <v>0</v>
      </c>
      <c r="T20" s="21"/>
      <c r="U20" s="22"/>
      <c r="V20" s="21"/>
      <c r="W20" s="22"/>
      <c r="X20" s="21"/>
      <c r="Y20" s="22"/>
      <c r="Z20" s="21"/>
      <c r="AA20" s="22"/>
    </row>
    <row r="21" spans="1:27" x14ac:dyDescent="0.25">
      <c r="A21" s="274"/>
      <c r="B21" s="275"/>
      <c r="C21" s="15" t="s">
        <v>33</v>
      </c>
      <c r="D21" s="16">
        <v>22</v>
      </c>
      <c r="E21" s="61">
        <v>121237</v>
      </c>
      <c r="F21" s="16">
        <v>45</v>
      </c>
      <c r="G21" s="61">
        <v>271656</v>
      </c>
      <c r="H21" s="16">
        <v>38</v>
      </c>
      <c r="I21" s="20">
        <v>133264</v>
      </c>
      <c r="J21" s="21"/>
      <c r="K21" s="22"/>
      <c r="L21" s="21">
        <v>24.905000000000001</v>
      </c>
      <c r="M21" s="22">
        <v>96273</v>
      </c>
      <c r="N21" s="21">
        <v>0.80700000000000005</v>
      </c>
      <c r="O21" s="22">
        <v>8399</v>
      </c>
      <c r="P21" s="21">
        <v>18.437999999999999</v>
      </c>
      <c r="Q21" s="22">
        <v>58649</v>
      </c>
      <c r="R21" s="21">
        <v>0</v>
      </c>
      <c r="S21" s="22">
        <v>0</v>
      </c>
      <c r="T21" s="21"/>
      <c r="U21" s="22"/>
      <c r="V21" s="21"/>
      <c r="W21" s="22"/>
      <c r="X21" s="21"/>
      <c r="Y21" s="22"/>
      <c r="Z21" s="21"/>
      <c r="AA21" s="22"/>
    </row>
    <row r="22" spans="1:27" s="2" customFormat="1" x14ac:dyDescent="0.25">
      <c r="A22" s="274"/>
      <c r="B22" s="275"/>
      <c r="C22" s="15" t="s">
        <v>94</v>
      </c>
      <c r="D22" s="16">
        <v>0</v>
      </c>
      <c r="E22" s="61">
        <v>0</v>
      </c>
      <c r="F22" s="16">
        <v>0</v>
      </c>
      <c r="G22" s="61">
        <v>0</v>
      </c>
      <c r="H22" s="16">
        <v>0</v>
      </c>
      <c r="I22" s="20">
        <v>0</v>
      </c>
      <c r="J22" s="21">
        <v>22.5</v>
      </c>
      <c r="K22" s="22">
        <v>32879</v>
      </c>
      <c r="L22" s="21">
        <v>0</v>
      </c>
      <c r="M22" s="22">
        <v>0</v>
      </c>
      <c r="N22" s="21">
        <v>0</v>
      </c>
      <c r="O22" s="22">
        <v>0</v>
      </c>
      <c r="P22" s="21">
        <v>0</v>
      </c>
      <c r="Q22" s="22">
        <v>0</v>
      </c>
      <c r="R22" s="21">
        <v>0</v>
      </c>
      <c r="S22" s="22">
        <v>0</v>
      </c>
      <c r="T22" s="21"/>
      <c r="U22" s="22"/>
      <c r="V22" s="21"/>
      <c r="W22" s="22"/>
      <c r="X22" s="21"/>
      <c r="Y22" s="22"/>
      <c r="Z22" s="21"/>
      <c r="AA22" s="22"/>
    </row>
    <row r="23" spans="1:27" s="2" customFormat="1" x14ac:dyDescent="0.25">
      <c r="A23" s="274"/>
      <c r="B23" s="275"/>
      <c r="C23" s="15" t="s">
        <v>86</v>
      </c>
      <c r="D23" s="16">
        <v>0</v>
      </c>
      <c r="E23" s="61">
        <v>0</v>
      </c>
      <c r="F23" s="16">
        <v>0</v>
      </c>
      <c r="G23" s="61">
        <v>0</v>
      </c>
      <c r="H23" s="16">
        <v>0</v>
      </c>
      <c r="I23" s="20">
        <v>0</v>
      </c>
      <c r="J23" s="21">
        <v>1.534</v>
      </c>
      <c r="K23" s="22">
        <v>7920</v>
      </c>
      <c r="L23" s="21">
        <v>0</v>
      </c>
      <c r="M23" s="22">
        <v>0</v>
      </c>
      <c r="N23" s="21">
        <v>46.5</v>
      </c>
      <c r="O23" s="22">
        <v>83903</v>
      </c>
      <c r="P23" s="21">
        <v>0</v>
      </c>
      <c r="Q23" s="22">
        <v>0</v>
      </c>
      <c r="R23" s="21">
        <v>0</v>
      </c>
      <c r="S23" s="22">
        <v>0</v>
      </c>
      <c r="T23" s="21"/>
      <c r="U23" s="22"/>
      <c r="V23" s="21"/>
      <c r="W23" s="22"/>
      <c r="X23" s="21"/>
      <c r="Y23" s="22"/>
      <c r="Z23" s="21"/>
      <c r="AA23" s="22"/>
    </row>
    <row r="24" spans="1:27" s="2" customFormat="1" x14ac:dyDescent="0.25">
      <c r="A24" s="274"/>
      <c r="B24" s="275"/>
      <c r="C24" s="15" t="s">
        <v>71</v>
      </c>
      <c r="D24" s="16">
        <v>0</v>
      </c>
      <c r="E24" s="61">
        <v>0</v>
      </c>
      <c r="F24" s="16">
        <v>0</v>
      </c>
      <c r="G24" s="61">
        <v>0</v>
      </c>
      <c r="H24" s="16">
        <v>0</v>
      </c>
      <c r="I24" s="20">
        <v>0</v>
      </c>
      <c r="J24" s="21">
        <v>0</v>
      </c>
      <c r="K24" s="22">
        <v>0</v>
      </c>
      <c r="L24" s="21">
        <v>7.0289999999999999</v>
      </c>
      <c r="M24" s="22">
        <v>51509</v>
      </c>
      <c r="N24" s="21">
        <v>0</v>
      </c>
      <c r="O24" s="22">
        <v>0</v>
      </c>
      <c r="P24" s="21">
        <v>0</v>
      </c>
      <c r="Q24" s="22">
        <v>0</v>
      </c>
      <c r="R24" s="21">
        <v>0</v>
      </c>
      <c r="S24" s="22">
        <v>0</v>
      </c>
      <c r="T24" s="21"/>
      <c r="U24" s="22"/>
      <c r="V24" s="21"/>
      <c r="W24" s="22"/>
      <c r="X24" s="21"/>
      <c r="Y24" s="22"/>
      <c r="Z24" s="21"/>
      <c r="AA24" s="22"/>
    </row>
    <row r="25" spans="1:27" s="2" customFormat="1" x14ac:dyDescent="0.25">
      <c r="A25" s="274"/>
      <c r="B25" s="275"/>
      <c r="C25" s="15" t="s">
        <v>19</v>
      </c>
      <c r="D25" s="16">
        <v>0</v>
      </c>
      <c r="E25" s="61">
        <v>0</v>
      </c>
      <c r="F25" s="16">
        <v>0</v>
      </c>
      <c r="G25" s="61">
        <v>0</v>
      </c>
      <c r="H25" s="16">
        <v>0</v>
      </c>
      <c r="I25" s="20">
        <v>0</v>
      </c>
      <c r="J25" s="21">
        <v>0</v>
      </c>
      <c r="K25" s="22">
        <v>0</v>
      </c>
      <c r="L25" s="21">
        <v>284</v>
      </c>
      <c r="M25" s="22">
        <v>501374</v>
      </c>
      <c r="N25" s="21">
        <v>2546.1</v>
      </c>
      <c r="O25" s="22">
        <v>3926102</v>
      </c>
      <c r="P25" s="21">
        <v>73.941999999999993</v>
      </c>
      <c r="Q25" s="22">
        <v>151408</v>
      </c>
      <c r="R25" s="21">
        <v>0</v>
      </c>
      <c r="S25" s="22">
        <v>0</v>
      </c>
      <c r="T25" s="21">
        <v>96.06</v>
      </c>
      <c r="U25" s="22">
        <v>196856</v>
      </c>
      <c r="V25" s="21">
        <v>168</v>
      </c>
      <c r="W25" s="22">
        <v>361429</v>
      </c>
      <c r="X25" s="21">
        <v>146</v>
      </c>
      <c r="Y25" s="22">
        <v>315501</v>
      </c>
      <c r="Z25" s="21">
        <v>127.33</v>
      </c>
      <c r="AA25" s="22">
        <v>318255</v>
      </c>
    </row>
    <row r="26" spans="1:27" s="146" customFormat="1" x14ac:dyDescent="0.25">
      <c r="A26" s="274"/>
      <c r="B26" s="275"/>
      <c r="C26" s="15" t="s">
        <v>112</v>
      </c>
      <c r="D26" s="16">
        <v>0</v>
      </c>
      <c r="E26" s="61">
        <v>0</v>
      </c>
      <c r="F26" s="16">
        <v>0</v>
      </c>
      <c r="G26" s="61">
        <v>0</v>
      </c>
      <c r="H26" s="16">
        <v>0</v>
      </c>
      <c r="I26" s="20">
        <v>0</v>
      </c>
      <c r="J26" s="21">
        <v>0</v>
      </c>
      <c r="K26" s="22">
        <v>0</v>
      </c>
      <c r="L26" s="21">
        <v>0.13700000000000001</v>
      </c>
      <c r="M26" s="22">
        <v>891</v>
      </c>
      <c r="N26" s="21">
        <v>0</v>
      </c>
      <c r="O26" s="22"/>
      <c r="P26" s="21">
        <v>0</v>
      </c>
      <c r="Q26" s="22">
        <v>0</v>
      </c>
      <c r="R26" s="21">
        <v>0</v>
      </c>
      <c r="S26" s="22">
        <v>0</v>
      </c>
      <c r="T26" s="21"/>
      <c r="U26" s="22"/>
      <c r="V26" s="21"/>
      <c r="W26" s="22"/>
      <c r="X26" s="21"/>
      <c r="Y26" s="22"/>
      <c r="Z26" s="21"/>
      <c r="AA26" s="22"/>
    </row>
    <row r="27" spans="1:27" s="146" customFormat="1" x14ac:dyDescent="0.25">
      <c r="A27" s="274"/>
      <c r="B27" s="275"/>
      <c r="C27" s="15" t="s">
        <v>143</v>
      </c>
      <c r="D27" s="16"/>
      <c r="E27" s="61"/>
      <c r="F27" s="16"/>
      <c r="G27" s="61"/>
      <c r="H27" s="16"/>
      <c r="I27" s="20"/>
      <c r="J27" s="21"/>
      <c r="K27" s="22"/>
      <c r="L27" s="21"/>
      <c r="M27" s="22"/>
      <c r="N27" s="21"/>
      <c r="O27" s="22"/>
      <c r="P27" s="21"/>
      <c r="Q27" s="22"/>
      <c r="R27" s="21"/>
      <c r="S27" s="22"/>
      <c r="T27" s="21"/>
      <c r="U27" s="22"/>
      <c r="V27" s="21"/>
      <c r="W27" s="22"/>
      <c r="X27" s="21">
        <v>8.1449999999999996</v>
      </c>
      <c r="Y27" s="22">
        <v>52504</v>
      </c>
      <c r="Z27" s="21"/>
      <c r="AA27" s="22"/>
    </row>
    <row r="28" spans="1:27" s="146" customFormat="1" x14ac:dyDescent="0.25">
      <c r="A28" s="274"/>
      <c r="B28" s="275"/>
      <c r="C28" s="15" t="s">
        <v>91</v>
      </c>
      <c r="D28" s="16"/>
      <c r="E28" s="61"/>
      <c r="F28" s="16"/>
      <c r="G28" s="61"/>
      <c r="H28" s="16"/>
      <c r="I28" s="20"/>
      <c r="J28" s="21"/>
      <c r="K28" s="22"/>
      <c r="L28" s="21"/>
      <c r="M28" s="22"/>
      <c r="N28" s="21"/>
      <c r="O28" s="22"/>
      <c r="P28" s="21"/>
      <c r="Q28" s="22"/>
      <c r="R28" s="21"/>
      <c r="S28" s="22"/>
      <c r="T28" s="21"/>
      <c r="U28" s="22"/>
      <c r="V28" s="21"/>
      <c r="W28" s="22"/>
      <c r="X28" s="21">
        <v>189</v>
      </c>
      <c r="Y28" s="22">
        <v>275025</v>
      </c>
      <c r="Z28" s="21"/>
      <c r="AA28" s="22"/>
    </row>
    <row r="29" spans="1:27" s="146" customFormat="1" x14ac:dyDescent="0.25">
      <c r="A29" s="274"/>
      <c r="B29" s="275"/>
      <c r="C29" s="15" t="s">
        <v>30</v>
      </c>
      <c r="D29" s="16"/>
      <c r="E29" s="61"/>
      <c r="F29" s="16"/>
      <c r="G29" s="61"/>
      <c r="H29" s="16"/>
      <c r="I29" s="20"/>
      <c r="J29" s="21"/>
      <c r="K29" s="22"/>
      <c r="L29" s="21"/>
      <c r="M29" s="22"/>
      <c r="N29" s="21"/>
      <c r="O29" s="22"/>
      <c r="P29" s="21"/>
      <c r="Q29" s="22"/>
      <c r="R29" s="21"/>
      <c r="S29" s="22"/>
      <c r="T29" s="21"/>
      <c r="U29" s="22"/>
      <c r="V29" s="21"/>
      <c r="W29" s="22"/>
      <c r="X29" s="21">
        <v>25</v>
      </c>
      <c r="Y29" s="22">
        <v>27685</v>
      </c>
      <c r="Z29" s="21"/>
      <c r="AA29" s="22"/>
    </row>
    <row r="30" spans="1:27" s="146" customFormat="1" x14ac:dyDescent="0.25">
      <c r="A30" s="274"/>
      <c r="B30" s="275"/>
      <c r="C30" s="15" t="s">
        <v>82</v>
      </c>
      <c r="D30" s="16">
        <v>0</v>
      </c>
      <c r="E30" s="61">
        <v>0</v>
      </c>
      <c r="F30" s="16">
        <v>0</v>
      </c>
      <c r="G30" s="61">
        <v>0</v>
      </c>
      <c r="H30" s="16">
        <v>0</v>
      </c>
      <c r="I30" s="20">
        <v>0</v>
      </c>
      <c r="J30" s="21">
        <v>0</v>
      </c>
      <c r="K30" s="22">
        <v>0</v>
      </c>
      <c r="L30" s="21">
        <v>0.504</v>
      </c>
      <c r="M30" s="22">
        <v>4058</v>
      </c>
      <c r="N30" s="21">
        <v>0.53</v>
      </c>
      <c r="O30" s="22">
        <v>3712</v>
      </c>
      <c r="P30" s="21">
        <v>0</v>
      </c>
      <c r="Q30" s="22">
        <v>0</v>
      </c>
      <c r="R30" s="21">
        <v>17.5</v>
      </c>
      <c r="S30" s="22">
        <v>18927</v>
      </c>
      <c r="T30" s="21"/>
      <c r="U30" s="22"/>
      <c r="V30" s="21"/>
      <c r="W30" s="22"/>
      <c r="X30" s="21"/>
      <c r="Y30" s="22"/>
      <c r="Z30" s="21"/>
      <c r="AA30" s="22"/>
    </row>
    <row r="31" spans="1:27" x14ac:dyDescent="0.25">
      <c r="A31" s="274"/>
      <c r="B31" s="275"/>
      <c r="C31" s="15" t="s">
        <v>38</v>
      </c>
      <c r="D31" s="17">
        <v>0.2</v>
      </c>
      <c r="E31" s="61">
        <v>6278</v>
      </c>
      <c r="F31" s="19">
        <v>0</v>
      </c>
      <c r="G31" s="65">
        <v>0</v>
      </c>
      <c r="H31" s="19">
        <v>0</v>
      </c>
      <c r="I31" s="67">
        <v>0</v>
      </c>
      <c r="J31" s="21">
        <v>0</v>
      </c>
      <c r="K31" s="22">
        <v>0</v>
      </c>
      <c r="L31" s="21">
        <v>0.93899999999999995</v>
      </c>
      <c r="M31" s="22">
        <v>14783</v>
      </c>
      <c r="N31" s="21">
        <v>0.72899999999999998</v>
      </c>
      <c r="O31" s="22">
        <v>9405</v>
      </c>
      <c r="P31" s="21">
        <v>1.732</v>
      </c>
      <c r="Q31" s="22">
        <v>18745</v>
      </c>
      <c r="R31" s="21">
        <v>0.73699999999999999</v>
      </c>
      <c r="S31" s="22">
        <v>15323</v>
      </c>
      <c r="T31" s="21"/>
      <c r="U31" s="22"/>
      <c r="V31" s="21"/>
      <c r="W31" s="22"/>
      <c r="X31" s="21"/>
      <c r="Y31" s="22"/>
      <c r="Z31" s="21"/>
      <c r="AA31" s="22"/>
    </row>
    <row r="32" spans="1:27" ht="19.5" thickBot="1" x14ac:dyDescent="0.35">
      <c r="A32" s="274"/>
      <c r="B32" s="275"/>
      <c r="C32" s="47" t="s">
        <v>7</v>
      </c>
      <c r="D32" s="50">
        <f t="shared" ref="D32:W32" si="0">SUM(D4:D31)</f>
        <v>8720.3040000000019</v>
      </c>
      <c r="E32" s="62">
        <f t="shared" si="0"/>
        <v>13779718</v>
      </c>
      <c r="F32" s="53">
        <f t="shared" si="0"/>
        <v>8946.4</v>
      </c>
      <c r="G32" s="63">
        <f t="shared" si="0"/>
        <v>17440373</v>
      </c>
      <c r="H32" s="53">
        <f t="shared" si="0"/>
        <v>8618.4</v>
      </c>
      <c r="I32" s="63">
        <f t="shared" si="0"/>
        <v>14400040</v>
      </c>
      <c r="J32" s="64">
        <f t="shared" si="0"/>
        <v>6644.1590000000006</v>
      </c>
      <c r="K32" s="23">
        <f t="shared" si="0"/>
        <v>11959328</v>
      </c>
      <c r="L32" s="64">
        <f t="shared" si="0"/>
        <v>1011.8779999999999</v>
      </c>
      <c r="M32" s="23">
        <f t="shared" si="0"/>
        <v>4836059</v>
      </c>
      <c r="N32" s="64">
        <f t="shared" si="0"/>
        <v>5477.183</v>
      </c>
      <c r="O32" s="23">
        <f t="shared" si="0"/>
        <v>11461462</v>
      </c>
      <c r="P32" s="64">
        <f t="shared" si="0"/>
        <v>1756.633</v>
      </c>
      <c r="Q32" s="23">
        <f t="shared" si="0"/>
        <v>6254987</v>
      </c>
      <c r="R32" s="64">
        <f t="shared" si="0"/>
        <v>1569.825</v>
      </c>
      <c r="S32" s="23">
        <f t="shared" si="0"/>
        <v>5040654</v>
      </c>
      <c r="T32" s="64">
        <f t="shared" si="0"/>
        <v>799.49400000000014</v>
      </c>
      <c r="U32" s="23">
        <f t="shared" si="0"/>
        <v>3742335</v>
      </c>
      <c r="V32" s="64">
        <f t="shared" si="0"/>
        <v>552.52500000000009</v>
      </c>
      <c r="W32" s="23">
        <f t="shared" si="0"/>
        <v>2381733</v>
      </c>
      <c r="X32" s="64">
        <f t="shared" ref="X32:AA32" si="1">SUM(X4:X31)</f>
        <v>860.64400000000001</v>
      </c>
      <c r="Y32" s="23">
        <f t="shared" si="1"/>
        <v>3069246</v>
      </c>
      <c r="Z32" s="64">
        <f t="shared" si="1"/>
        <v>540.31799999999998</v>
      </c>
      <c r="AA32" s="23">
        <f t="shared" si="1"/>
        <v>2733239</v>
      </c>
    </row>
    <row r="33" spans="1:3" x14ac:dyDescent="0.25">
      <c r="A33" s="257" t="s">
        <v>142</v>
      </c>
      <c r="B33" s="257"/>
      <c r="C33" s="9"/>
    </row>
    <row r="34" spans="1:3" x14ac:dyDescent="0.25">
      <c r="A34" s="7"/>
      <c r="B34" s="7"/>
      <c r="C34" s="186"/>
    </row>
  </sheetData>
  <mergeCells count="17">
    <mergeCell ref="A1:K1"/>
    <mergeCell ref="J2:K2"/>
    <mergeCell ref="F2:G2"/>
    <mergeCell ref="H2:I2"/>
    <mergeCell ref="R2:S2"/>
    <mergeCell ref="P2:Q2"/>
    <mergeCell ref="N2:O2"/>
    <mergeCell ref="L2:M2"/>
    <mergeCell ref="X2:Y2"/>
    <mergeCell ref="Z2:AA2"/>
    <mergeCell ref="V2:W2"/>
    <mergeCell ref="A33:B33"/>
    <mergeCell ref="A4:A32"/>
    <mergeCell ref="B4:B32"/>
    <mergeCell ref="A2:C2"/>
    <mergeCell ref="D2:E2"/>
    <mergeCell ref="T2:U2"/>
  </mergeCells>
  <pageMargins left="0" right="0" top="0" bottom="0" header="0.31496062992125984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I1" workbookViewId="0">
      <selection activeCell="X49" sqref="X49:AA49"/>
    </sheetView>
  </sheetViews>
  <sheetFormatPr defaultRowHeight="15" x14ac:dyDescent="0.25"/>
  <cols>
    <col min="1" max="1" width="13" customWidth="1"/>
    <col min="2" max="2" width="8.140625" customWidth="1"/>
    <col min="3" max="3" width="16" customWidth="1"/>
    <col min="4" max="4" width="9.140625" customWidth="1"/>
    <col min="5" max="5" width="8.5703125" customWidth="1"/>
    <col min="6" max="6" width="9" customWidth="1"/>
    <col min="7" max="7" width="8.5703125" customWidth="1"/>
    <col min="8" max="8" width="9" customWidth="1"/>
    <col min="9" max="9" width="8.7109375" customWidth="1"/>
    <col min="10" max="10" width="9.140625" style="8" customWidth="1"/>
    <col min="11" max="11" width="9.28515625" style="8" customWidth="1"/>
    <col min="12" max="12" width="8.85546875" customWidth="1"/>
    <col min="13" max="13" width="9.5703125" customWidth="1"/>
    <col min="14" max="14" width="8.85546875" customWidth="1"/>
    <col min="15" max="15" width="9.28515625" customWidth="1"/>
    <col min="16" max="16" width="10.28515625" customWidth="1"/>
    <col min="17" max="17" width="10" customWidth="1"/>
    <col min="18" max="18" width="10.42578125" customWidth="1"/>
    <col min="19" max="19" width="10" customWidth="1"/>
    <col min="20" max="20" width="10.28515625" style="8" customWidth="1"/>
    <col min="21" max="21" width="10.140625" customWidth="1"/>
    <col min="22" max="22" width="11.28515625" customWidth="1"/>
    <col min="23" max="23" width="10.140625" customWidth="1"/>
    <col min="24" max="24" width="11.140625" customWidth="1"/>
    <col min="25" max="25" width="10.7109375" customWidth="1"/>
    <col min="26" max="26" width="11.28515625" customWidth="1"/>
    <col min="27" max="27" width="11" customWidth="1"/>
  </cols>
  <sheetData>
    <row r="1" spans="1:27" ht="19.5" thickBot="1" x14ac:dyDescent="0.35">
      <c r="A1" s="254" t="s">
        <v>66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</row>
    <row r="2" spans="1:27" ht="18.75" x14ac:dyDescent="0.3">
      <c r="A2" s="284"/>
      <c r="B2" s="284"/>
      <c r="C2" s="285"/>
      <c r="D2" s="279">
        <v>2010</v>
      </c>
      <c r="E2" s="280"/>
      <c r="F2" s="279">
        <v>2011</v>
      </c>
      <c r="G2" s="280"/>
      <c r="H2" s="279">
        <v>2012</v>
      </c>
      <c r="I2" s="280"/>
      <c r="J2" s="279">
        <v>2013</v>
      </c>
      <c r="K2" s="281"/>
      <c r="L2" s="279">
        <v>2014</v>
      </c>
      <c r="M2" s="280"/>
      <c r="N2" s="279">
        <v>2015</v>
      </c>
      <c r="O2" s="280"/>
      <c r="P2" s="279">
        <v>2016</v>
      </c>
      <c r="Q2" s="280"/>
      <c r="R2" s="279">
        <v>2017</v>
      </c>
      <c r="S2" s="280"/>
      <c r="T2" s="279">
        <v>2018</v>
      </c>
      <c r="U2" s="280"/>
      <c r="V2" s="279">
        <v>2019</v>
      </c>
      <c r="W2" s="280"/>
      <c r="X2" s="279">
        <v>2020</v>
      </c>
      <c r="Y2" s="280"/>
      <c r="Z2" s="279">
        <v>2021</v>
      </c>
      <c r="AA2" s="280"/>
    </row>
    <row r="3" spans="1:27" ht="42.75" x14ac:dyDescent="0.25">
      <c r="A3" s="4" t="s">
        <v>13</v>
      </c>
      <c r="B3" s="4" t="s">
        <v>14</v>
      </c>
      <c r="C3" s="46" t="s">
        <v>40</v>
      </c>
      <c r="D3" s="48" t="s">
        <v>0</v>
      </c>
      <c r="E3" s="58" t="s">
        <v>1</v>
      </c>
      <c r="F3" s="48" t="s">
        <v>0</v>
      </c>
      <c r="G3" s="49" t="s">
        <v>1</v>
      </c>
      <c r="H3" s="48" t="s">
        <v>0</v>
      </c>
      <c r="I3" s="58" t="s">
        <v>1</v>
      </c>
      <c r="J3" s="56" t="s">
        <v>0</v>
      </c>
      <c r="K3" s="89" t="s">
        <v>1</v>
      </c>
      <c r="L3" s="56" t="s">
        <v>0</v>
      </c>
      <c r="M3" s="58" t="s">
        <v>1</v>
      </c>
      <c r="N3" s="56" t="s">
        <v>0</v>
      </c>
      <c r="O3" s="58" t="s">
        <v>1</v>
      </c>
      <c r="P3" s="56" t="s">
        <v>0</v>
      </c>
      <c r="Q3" s="58" t="s">
        <v>1</v>
      </c>
      <c r="R3" s="56" t="s">
        <v>0</v>
      </c>
      <c r="S3" s="58" t="s">
        <v>1</v>
      </c>
      <c r="T3" s="56" t="s">
        <v>0</v>
      </c>
      <c r="U3" s="58" t="s">
        <v>1</v>
      </c>
      <c r="V3" s="56" t="s">
        <v>0</v>
      </c>
      <c r="W3" s="58" t="s">
        <v>1</v>
      </c>
      <c r="X3" s="56" t="s">
        <v>0</v>
      </c>
      <c r="Y3" s="58" t="s">
        <v>1</v>
      </c>
      <c r="Z3" s="56" t="s">
        <v>0</v>
      </c>
      <c r="AA3" s="58" t="s">
        <v>1</v>
      </c>
    </row>
    <row r="4" spans="1:27" s="2" customFormat="1" x14ac:dyDescent="0.25">
      <c r="A4" s="282">
        <v>230120000011</v>
      </c>
      <c r="B4" s="283" t="s">
        <v>41</v>
      </c>
      <c r="C4" s="15" t="s">
        <v>18</v>
      </c>
      <c r="D4" s="43">
        <v>0</v>
      </c>
      <c r="E4" s="59">
        <v>0</v>
      </c>
      <c r="F4" s="43">
        <v>0</v>
      </c>
      <c r="G4" s="44">
        <v>0</v>
      </c>
      <c r="H4" s="16">
        <v>708</v>
      </c>
      <c r="I4" s="20">
        <v>860424</v>
      </c>
      <c r="J4" s="21">
        <v>682.92</v>
      </c>
      <c r="K4" s="87">
        <v>1001534</v>
      </c>
      <c r="L4" s="21">
        <v>50.18</v>
      </c>
      <c r="M4" s="22">
        <v>51685</v>
      </c>
      <c r="N4" s="21">
        <v>154.56</v>
      </c>
      <c r="O4" s="22">
        <v>211823</v>
      </c>
      <c r="P4" s="21">
        <v>0</v>
      </c>
      <c r="Q4" s="22">
        <v>0</v>
      </c>
      <c r="R4" s="21">
        <v>0</v>
      </c>
      <c r="S4" s="22">
        <v>0</v>
      </c>
      <c r="T4" s="21"/>
      <c r="U4" s="22"/>
      <c r="V4" s="21">
        <v>56.116</v>
      </c>
      <c r="W4" s="22">
        <v>86887</v>
      </c>
      <c r="X4" s="21">
        <v>114.866</v>
      </c>
      <c r="Y4" s="22">
        <v>185995</v>
      </c>
      <c r="Z4" s="21">
        <v>81.326999999999998</v>
      </c>
      <c r="AA4" s="22">
        <v>138832</v>
      </c>
    </row>
    <row r="5" spans="1:27" s="146" customFormat="1" x14ac:dyDescent="0.25">
      <c r="A5" s="282"/>
      <c r="B5" s="283"/>
      <c r="C5" s="15" t="s">
        <v>6</v>
      </c>
      <c r="D5" s="43"/>
      <c r="E5" s="59"/>
      <c r="F5" s="43"/>
      <c r="G5" s="44"/>
      <c r="H5" s="16"/>
      <c r="I5" s="20"/>
      <c r="J5" s="21"/>
      <c r="K5" s="87"/>
      <c r="L5" s="21"/>
      <c r="M5" s="22"/>
      <c r="N5" s="21"/>
      <c r="O5" s="22"/>
      <c r="P5" s="21"/>
      <c r="Q5" s="22"/>
      <c r="R5" s="21"/>
      <c r="S5" s="22"/>
      <c r="T5" s="21"/>
      <c r="U5" s="22"/>
      <c r="V5" s="21"/>
      <c r="W5" s="22"/>
      <c r="X5" s="21"/>
      <c r="Y5" s="22"/>
      <c r="Z5" s="21">
        <v>546.00199999999995</v>
      </c>
      <c r="AA5" s="22">
        <v>774157</v>
      </c>
    </row>
    <row r="6" spans="1:27" s="146" customFormat="1" x14ac:dyDescent="0.25">
      <c r="A6" s="282"/>
      <c r="B6" s="283"/>
      <c r="C6" s="15" t="s">
        <v>8</v>
      </c>
      <c r="D6" s="43">
        <v>0</v>
      </c>
      <c r="E6" s="59">
        <v>0</v>
      </c>
      <c r="F6" s="43">
        <v>0</v>
      </c>
      <c r="G6" s="44">
        <v>0</v>
      </c>
      <c r="H6" s="16">
        <v>0</v>
      </c>
      <c r="I6" s="20">
        <v>0</v>
      </c>
      <c r="J6" s="21">
        <v>0</v>
      </c>
      <c r="K6" s="87">
        <v>0</v>
      </c>
      <c r="L6" s="21">
        <v>199.73</v>
      </c>
      <c r="M6" s="22">
        <v>209717</v>
      </c>
      <c r="N6" s="21">
        <v>0</v>
      </c>
      <c r="O6" s="22">
        <v>0</v>
      </c>
      <c r="P6" s="21">
        <v>3</v>
      </c>
      <c r="Q6" s="22">
        <v>8811</v>
      </c>
      <c r="R6" s="21">
        <v>44</v>
      </c>
      <c r="S6" s="22">
        <v>182464</v>
      </c>
      <c r="T6" s="21">
        <v>290.58600000000001</v>
      </c>
      <c r="U6" s="22">
        <v>454742</v>
      </c>
      <c r="V6" s="21">
        <v>10</v>
      </c>
      <c r="W6" s="22">
        <v>32666</v>
      </c>
      <c r="X6" s="21">
        <v>10</v>
      </c>
      <c r="Y6" s="22">
        <v>35119</v>
      </c>
      <c r="Z6" s="21">
        <v>20</v>
      </c>
      <c r="AA6" s="22">
        <v>78315</v>
      </c>
    </row>
    <row r="7" spans="1:27" ht="16.5" customHeight="1" x14ac:dyDescent="0.25">
      <c r="A7" s="282"/>
      <c r="B7" s="283"/>
      <c r="C7" s="184" t="s">
        <v>25</v>
      </c>
      <c r="D7" s="17">
        <v>0</v>
      </c>
      <c r="E7" s="60">
        <v>0</v>
      </c>
      <c r="F7" s="16">
        <v>1697</v>
      </c>
      <c r="G7" s="20">
        <v>2218801</v>
      </c>
      <c r="H7" s="16">
        <v>5382</v>
      </c>
      <c r="I7" s="20">
        <v>5714036</v>
      </c>
      <c r="J7" s="21">
        <v>3975.777</v>
      </c>
      <c r="K7" s="87">
        <v>5434751</v>
      </c>
      <c r="L7" s="21">
        <v>5549.2039999999997</v>
      </c>
      <c r="M7" s="22">
        <v>6276969</v>
      </c>
      <c r="N7" s="21">
        <v>2257.4</v>
      </c>
      <c r="O7" s="22">
        <v>3348794</v>
      </c>
      <c r="P7" s="21">
        <v>1866</v>
      </c>
      <c r="Q7" s="22">
        <v>2831390</v>
      </c>
      <c r="R7" s="21">
        <v>0</v>
      </c>
      <c r="S7" s="22">
        <v>0</v>
      </c>
      <c r="T7" s="21"/>
      <c r="U7" s="22"/>
      <c r="V7" s="21">
        <v>2200</v>
      </c>
      <c r="W7" s="22">
        <v>2933629</v>
      </c>
      <c r="X7" s="21">
        <v>994</v>
      </c>
      <c r="Y7" s="22">
        <v>1271628</v>
      </c>
      <c r="Z7" s="21">
        <v>373.9</v>
      </c>
      <c r="AA7" s="22">
        <v>530574</v>
      </c>
    </row>
    <row r="8" spans="1:27" x14ac:dyDescent="0.25">
      <c r="A8" s="282"/>
      <c r="B8" s="283"/>
      <c r="C8" s="15" t="s">
        <v>19</v>
      </c>
      <c r="D8" s="16">
        <v>220</v>
      </c>
      <c r="E8" s="61">
        <v>314896</v>
      </c>
      <c r="F8" s="16">
        <v>88</v>
      </c>
      <c r="G8" s="20">
        <v>170691</v>
      </c>
      <c r="H8" s="16">
        <v>22</v>
      </c>
      <c r="I8" s="20">
        <v>35679</v>
      </c>
      <c r="J8" s="21">
        <v>407.21</v>
      </c>
      <c r="K8" s="87">
        <v>804944</v>
      </c>
      <c r="L8" s="21">
        <v>220.5</v>
      </c>
      <c r="M8" s="22">
        <v>442335</v>
      </c>
      <c r="N8" s="21">
        <v>2998.67</v>
      </c>
      <c r="O8" s="22">
        <v>5343181</v>
      </c>
      <c r="P8" s="21">
        <v>1275.29</v>
      </c>
      <c r="Q8" s="22">
        <v>2278318</v>
      </c>
      <c r="R8" s="21">
        <v>10186.259</v>
      </c>
      <c r="S8" s="22">
        <v>14233834</v>
      </c>
      <c r="T8" s="21">
        <v>2840.49</v>
      </c>
      <c r="U8" s="22">
        <v>5045351</v>
      </c>
      <c r="V8" s="21">
        <v>1776.16</v>
      </c>
      <c r="W8" s="22">
        <v>3168302</v>
      </c>
      <c r="X8" s="21">
        <v>52.28</v>
      </c>
      <c r="Y8" s="22">
        <v>96979</v>
      </c>
      <c r="Z8" s="21">
        <v>860.94</v>
      </c>
      <c r="AA8" s="22">
        <v>1679336</v>
      </c>
    </row>
    <row r="9" spans="1:27" x14ac:dyDescent="0.25">
      <c r="A9" s="282"/>
      <c r="B9" s="283"/>
      <c r="C9" s="15" t="s">
        <v>42</v>
      </c>
      <c r="D9" s="17">
        <v>0.03</v>
      </c>
      <c r="E9" s="61">
        <v>2834</v>
      </c>
      <c r="F9" s="19">
        <v>0</v>
      </c>
      <c r="G9" s="52">
        <v>0</v>
      </c>
      <c r="H9" s="19">
        <v>0</v>
      </c>
      <c r="I9" s="61">
        <v>0</v>
      </c>
      <c r="J9" s="21">
        <v>0</v>
      </c>
      <c r="K9" s="87">
        <v>0</v>
      </c>
      <c r="L9" s="21"/>
      <c r="M9" s="22"/>
      <c r="N9" s="21">
        <v>0</v>
      </c>
      <c r="O9" s="22">
        <v>0</v>
      </c>
      <c r="P9" s="21">
        <v>0</v>
      </c>
      <c r="Q9" s="22">
        <v>0</v>
      </c>
      <c r="R9" s="21">
        <v>200</v>
      </c>
      <c r="S9" s="22">
        <v>214472</v>
      </c>
      <c r="T9" s="21">
        <v>2159.59</v>
      </c>
      <c r="U9" s="22">
        <v>2435966</v>
      </c>
      <c r="V9" s="21">
        <v>750</v>
      </c>
      <c r="W9" s="22">
        <v>868316</v>
      </c>
      <c r="X9" s="21"/>
      <c r="Y9" s="22"/>
      <c r="Z9" s="21"/>
      <c r="AA9" s="22"/>
    </row>
    <row r="10" spans="1:27" x14ac:dyDescent="0.25">
      <c r="A10" s="282"/>
      <c r="B10" s="283"/>
      <c r="C10" s="147" t="s">
        <v>43</v>
      </c>
      <c r="D10" s="17">
        <v>0</v>
      </c>
      <c r="E10" s="60">
        <v>0</v>
      </c>
      <c r="F10" s="16">
        <v>105</v>
      </c>
      <c r="G10" s="20">
        <v>157359</v>
      </c>
      <c r="H10" s="16">
        <v>3315</v>
      </c>
      <c r="I10" s="20">
        <v>4743882</v>
      </c>
      <c r="J10" s="21">
        <v>2494.9299999999998</v>
      </c>
      <c r="K10" s="87">
        <v>4473540</v>
      </c>
      <c r="L10" s="21">
        <v>4006.13</v>
      </c>
      <c r="M10" s="22">
        <v>6522265</v>
      </c>
      <c r="N10" s="21">
        <v>0</v>
      </c>
      <c r="O10" s="22">
        <v>0</v>
      </c>
      <c r="P10" s="21">
        <v>1000</v>
      </c>
      <c r="Q10" s="22">
        <v>1385000</v>
      </c>
      <c r="R10" s="21">
        <v>0</v>
      </c>
      <c r="S10" s="22">
        <v>0</v>
      </c>
      <c r="T10" s="21"/>
      <c r="U10" s="22"/>
      <c r="V10" s="21"/>
      <c r="W10" s="22"/>
      <c r="X10" s="21"/>
      <c r="Y10" s="22"/>
      <c r="Z10" s="21"/>
      <c r="AA10" s="22"/>
    </row>
    <row r="11" spans="1:27" s="146" customFormat="1" x14ac:dyDescent="0.25">
      <c r="A11" s="282"/>
      <c r="B11" s="283"/>
      <c r="C11" s="25" t="s">
        <v>21</v>
      </c>
      <c r="D11" s="17">
        <v>0</v>
      </c>
      <c r="E11" s="60"/>
      <c r="F11" s="16">
        <v>0</v>
      </c>
      <c r="G11" s="20"/>
      <c r="H11" s="16"/>
      <c r="I11" s="20"/>
      <c r="J11" s="21"/>
      <c r="K11" s="87"/>
      <c r="L11" s="21"/>
      <c r="M11" s="22"/>
      <c r="N11" s="21">
        <v>0</v>
      </c>
      <c r="O11" s="22">
        <v>0</v>
      </c>
      <c r="P11" s="21">
        <v>219.84</v>
      </c>
      <c r="Q11" s="22">
        <v>279357</v>
      </c>
      <c r="R11" s="21">
        <v>585.48</v>
      </c>
      <c r="S11" s="22">
        <v>738833</v>
      </c>
      <c r="T11" s="21">
        <v>1871.4079999999999</v>
      </c>
      <c r="U11" s="22">
        <v>2323810</v>
      </c>
      <c r="V11" s="21"/>
      <c r="W11" s="22"/>
      <c r="X11" s="21">
        <v>661.07500000000005</v>
      </c>
      <c r="Y11" s="22">
        <v>847074</v>
      </c>
      <c r="Z11" s="21">
        <v>6750.643</v>
      </c>
      <c r="AA11" s="22">
        <v>8688778</v>
      </c>
    </row>
    <row r="12" spans="1:27" x14ac:dyDescent="0.25">
      <c r="A12" s="282"/>
      <c r="B12" s="283"/>
      <c r="C12" s="15" t="s">
        <v>24</v>
      </c>
      <c r="D12" s="16">
        <v>322</v>
      </c>
      <c r="E12" s="61">
        <v>440144</v>
      </c>
      <c r="F12" s="16">
        <v>294</v>
      </c>
      <c r="G12" s="20">
        <v>337367</v>
      </c>
      <c r="H12" s="16">
        <v>158</v>
      </c>
      <c r="I12" s="20">
        <v>170909</v>
      </c>
      <c r="J12" s="21">
        <v>336.387</v>
      </c>
      <c r="K12" s="87">
        <v>330217</v>
      </c>
      <c r="L12" s="21">
        <v>638</v>
      </c>
      <c r="M12" s="22">
        <v>662451</v>
      </c>
      <c r="N12" s="21">
        <v>285</v>
      </c>
      <c r="O12" s="22">
        <v>274238</v>
      </c>
      <c r="P12" s="21">
        <v>41</v>
      </c>
      <c r="Q12" s="22">
        <v>72191</v>
      </c>
      <c r="R12" s="21">
        <v>110</v>
      </c>
      <c r="S12" s="22">
        <v>185840</v>
      </c>
      <c r="T12" s="21"/>
      <c r="U12" s="22"/>
      <c r="V12" s="21"/>
      <c r="W12" s="22"/>
      <c r="X12" s="21"/>
      <c r="Y12" s="22"/>
      <c r="Z12" s="21">
        <v>29.46</v>
      </c>
      <c r="AA12" s="22">
        <v>47070</v>
      </c>
    </row>
    <row r="13" spans="1:27" s="146" customFormat="1" x14ac:dyDescent="0.25">
      <c r="A13" s="282"/>
      <c r="B13" s="283"/>
      <c r="C13" s="15" t="s">
        <v>55</v>
      </c>
      <c r="D13" s="16"/>
      <c r="E13" s="61"/>
      <c r="F13" s="16"/>
      <c r="G13" s="20"/>
      <c r="H13" s="16"/>
      <c r="I13" s="20"/>
      <c r="J13" s="21"/>
      <c r="K13" s="87"/>
      <c r="L13" s="21"/>
      <c r="M13" s="22"/>
      <c r="N13" s="21"/>
      <c r="O13" s="22"/>
      <c r="P13" s="21"/>
      <c r="Q13" s="22"/>
      <c r="R13" s="21"/>
      <c r="S13" s="22"/>
      <c r="T13" s="21"/>
      <c r="U13" s="22"/>
      <c r="V13" s="21"/>
      <c r="W13" s="22"/>
      <c r="X13" s="21"/>
      <c r="Y13" s="22"/>
      <c r="Z13" s="21">
        <v>2549.509</v>
      </c>
      <c r="AA13" s="22">
        <v>4519371</v>
      </c>
    </row>
    <row r="14" spans="1:27" s="146" customFormat="1" x14ac:dyDescent="0.25">
      <c r="A14" s="282"/>
      <c r="B14" s="283"/>
      <c r="C14" s="15" t="s">
        <v>123</v>
      </c>
      <c r="D14" s="16"/>
      <c r="E14" s="61"/>
      <c r="F14" s="16"/>
      <c r="G14" s="20"/>
      <c r="H14" s="16"/>
      <c r="I14" s="20"/>
      <c r="J14" s="21"/>
      <c r="K14" s="87"/>
      <c r="L14" s="21"/>
      <c r="M14" s="22"/>
      <c r="N14" s="21"/>
      <c r="O14" s="22"/>
      <c r="P14" s="21"/>
      <c r="Q14" s="22"/>
      <c r="R14" s="21"/>
      <c r="S14" s="22"/>
      <c r="T14" s="21"/>
      <c r="U14" s="22"/>
      <c r="V14" s="21"/>
      <c r="W14" s="22"/>
      <c r="X14" s="21">
        <v>764.55</v>
      </c>
      <c r="Y14" s="22">
        <v>1330538</v>
      </c>
      <c r="Z14" s="21">
        <v>262</v>
      </c>
      <c r="AA14" s="22">
        <v>442689</v>
      </c>
    </row>
    <row r="15" spans="1:27" s="146" customFormat="1" x14ac:dyDescent="0.25">
      <c r="A15" s="282"/>
      <c r="B15" s="283"/>
      <c r="C15" s="15" t="s">
        <v>118</v>
      </c>
      <c r="D15" s="16">
        <v>0</v>
      </c>
      <c r="E15" s="61"/>
      <c r="F15" s="16">
        <v>0</v>
      </c>
      <c r="G15" s="20"/>
      <c r="H15" s="16"/>
      <c r="I15" s="20"/>
      <c r="J15" s="21"/>
      <c r="K15" s="87"/>
      <c r="L15" s="21"/>
      <c r="M15" s="22"/>
      <c r="N15" s="21">
        <v>24</v>
      </c>
      <c r="O15" s="22">
        <v>32400</v>
      </c>
      <c r="P15" s="21">
        <v>0</v>
      </c>
      <c r="Q15" s="22">
        <v>0</v>
      </c>
      <c r="R15" s="21">
        <v>0</v>
      </c>
      <c r="S15" s="22">
        <v>0</v>
      </c>
      <c r="T15" s="21"/>
      <c r="U15" s="22"/>
      <c r="V15" s="21"/>
      <c r="W15" s="22"/>
      <c r="X15" s="21"/>
      <c r="Y15" s="22"/>
      <c r="Z15" s="21"/>
      <c r="AA15" s="22"/>
    </row>
    <row r="16" spans="1:27" x14ac:dyDescent="0.25">
      <c r="A16" s="282"/>
      <c r="B16" s="283"/>
      <c r="C16" s="147" t="s">
        <v>44</v>
      </c>
      <c r="D16" s="16">
        <v>3834</v>
      </c>
      <c r="E16" s="61">
        <v>4315409</v>
      </c>
      <c r="F16" s="16">
        <v>4109</v>
      </c>
      <c r="G16" s="20">
        <v>5433871</v>
      </c>
      <c r="H16" s="16">
        <v>959</v>
      </c>
      <c r="I16" s="20">
        <v>1200306</v>
      </c>
      <c r="J16" s="21">
        <v>7777.83</v>
      </c>
      <c r="K16" s="87">
        <v>13234391</v>
      </c>
      <c r="L16" s="21">
        <v>10725.972</v>
      </c>
      <c r="M16" s="22">
        <v>15551826</v>
      </c>
      <c r="N16" s="21">
        <v>17826.081999999999</v>
      </c>
      <c r="O16" s="22">
        <v>28459811</v>
      </c>
      <c r="P16" s="21">
        <v>25100.989000000001</v>
      </c>
      <c r="Q16" s="22">
        <v>36105951</v>
      </c>
      <c r="R16" s="21">
        <v>8125.8429999999998</v>
      </c>
      <c r="S16" s="22">
        <v>11437359</v>
      </c>
      <c r="T16" s="21">
        <v>16617.398000000001</v>
      </c>
      <c r="U16" s="22">
        <v>24986279</v>
      </c>
      <c r="V16" s="21">
        <v>24176.737000000001</v>
      </c>
      <c r="W16" s="22">
        <v>33021493</v>
      </c>
      <c r="X16" s="21">
        <v>19384.342000000001</v>
      </c>
      <c r="Y16" s="22">
        <v>25990504</v>
      </c>
      <c r="Z16" s="21">
        <v>6667.1379999999999</v>
      </c>
      <c r="AA16" s="22">
        <v>9484699</v>
      </c>
    </row>
    <row r="17" spans="1:27" x14ac:dyDescent="0.25">
      <c r="A17" s="282"/>
      <c r="B17" s="283"/>
      <c r="C17" s="147" t="s">
        <v>45</v>
      </c>
      <c r="D17" s="16">
        <v>8875</v>
      </c>
      <c r="E17" s="61">
        <v>12293645</v>
      </c>
      <c r="F17" s="16">
        <v>3155</v>
      </c>
      <c r="G17" s="20">
        <v>4460982</v>
      </c>
      <c r="H17" s="16">
        <v>2401</v>
      </c>
      <c r="I17" s="20">
        <v>3241239</v>
      </c>
      <c r="J17" s="21">
        <v>18343.526999999998</v>
      </c>
      <c r="K17" s="87">
        <v>29195246</v>
      </c>
      <c r="L17" s="21">
        <v>39704.928</v>
      </c>
      <c r="M17" s="22">
        <v>52904893</v>
      </c>
      <c r="N17" s="21">
        <v>37747.072999999997</v>
      </c>
      <c r="O17" s="22">
        <v>55478793</v>
      </c>
      <c r="P17" s="21">
        <v>56436.99</v>
      </c>
      <c r="Q17" s="22">
        <v>77575628</v>
      </c>
      <c r="R17" s="21">
        <v>58370.368000000002</v>
      </c>
      <c r="S17" s="22">
        <v>70434982</v>
      </c>
      <c r="T17" s="21">
        <v>62280.52</v>
      </c>
      <c r="U17" s="22">
        <v>77683567</v>
      </c>
      <c r="V17" s="21">
        <v>104227.556</v>
      </c>
      <c r="W17" s="22">
        <v>115389790</v>
      </c>
      <c r="X17" s="21">
        <v>87580.116999999998</v>
      </c>
      <c r="Y17" s="22">
        <v>98438857</v>
      </c>
      <c r="Z17" s="21">
        <v>74045.345000000001</v>
      </c>
      <c r="AA17" s="22">
        <v>98690313</v>
      </c>
    </row>
    <row r="18" spans="1:27" x14ac:dyDescent="0.25">
      <c r="A18" s="282"/>
      <c r="B18" s="283"/>
      <c r="C18" s="147" t="s">
        <v>28</v>
      </c>
      <c r="D18" s="16">
        <v>8008</v>
      </c>
      <c r="E18" s="61">
        <v>13162091</v>
      </c>
      <c r="F18" s="16">
        <v>9792</v>
      </c>
      <c r="G18" s="20">
        <v>13407302</v>
      </c>
      <c r="H18" s="16">
        <v>6530</v>
      </c>
      <c r="I18" s="20">
        <v>8766011</v>
      </c>
      <c r="J18" s="21">
        <v>5428.04</v>
      </c>
      <c r="K18" s="87">
        <v>8363442</v>
      </c>
      <c r="L18" s="21">
        <v>7019</v>
      </c>
      <c r="M18" s="22">
        <v>9655042</v>
      </c>
      <c r="N18" s="21">
        <v>8034</v>
      </c>
      <c r="O18" s="22">
        <v>11965700</v>
      </c>
      <c r="P18" s="21">
        <v>8066</v>
      </c>
      <c r="Q18" s="22">
        <v>10598424</v>
      </c>
      <c r="R18" s="21">
        <v>13968.34</v>
      </c>
      <c r="S18" s="22">
        <v>17820910</v>
      </c>
      <c r="T18" s="21">
        <v>24292.880000000001</v>
      </c>
      <c r="U18" s="22">
        <v>34701734</v>
      </c>
      <c r="V18" s="21">
        <v>7606.85</v>
      </c>
      <c r="W18" s="22">
        <v>10328400</v>
      </c>
      <c r="X18" s="21">
        <v>13436.74</v>
      </c>
      <c r="Y18" s="22">
        <v>18290252</v>
      </c>
      <c r="Z18" s="21">
        <v>10854.956</v>
      </c>
      <c r="AA18" s="22">
        <v>16278861</v>
      </c>
    </row>
    <row r="19" spans="1:27" x14ac:dyDescent="0.25">
      <c r="A19" s="282"/>
      <c r="B19" s="283"/>
      <c r="C19" s="147" t="s">
        <v>12</v>
      </c>
      <c r="D19" s="16">
        <v>100</v>
      </c>
      <c r="E19" s="61">
        <v>100122</v>
      </c>
      <c r="F19" s="19">
        <v>0</v>
      </c>
      <c r="G19" s="52">
        <v>0</v>
      </c>
      <c r="H19" s="16">
        <v>100</v>
      </c>
      <c r="I19" s="20">
        <v>118481</v>
      </c>
      <c r="J19" s="21">
        <v>0</v>
      </c>
      <c r="K19" s="87">
        <v>0</v>
      </c>
      <c r="L19" s="21">
        <v>0</v>
      </c>
      <c r="M19" s="22">
        <v>0</v>
      </c>
      <c r="N19" s="21">
        <v>0</v>
      </c>
      <c r="O19" s="22">
        <v>0</v>
      </c>
      <c r="P19" s="21">
        <v>0</v>
      </c>
      <c r="Q19" s="22">
        <v>0</v>
      </c>
      <c r="R19" s="21">
        <v>0</v>
      </c>
      <c r="S19" s="22">
        <v>0</v>
      </c>
      <c r="T19" s="21">
        <v>500</v>
      </c>
      <c r="U19" s="22">
        <v>721060</v>
      </c>
      <c r="V19" s="21"/>
      <c r="W19" s="22"/>
      <c r="X19" s="21"/>
      <c r="Y19" s="22"/>
      <c r="Z19" s="21"/>
      <c r="AA19" s="22"/>
    </row>
    <row r="20" spans="1:27" s="2" customFormat="1" x14ac:dyDescent="0.25">
      <c r="A20" s="282"/>
      <c r="B20" s="283"/>
      <c r="C20" s="15" t="s">
        <v>51</v>
      </c>
      <c r="D20" s="16">
        <v>0</v>
      </c>
      <c r="E20" s="61">
        <v>0</v>
      </c>
      <c r="F20" s="19">
        <v>0</v>
      </c>
      <c r="G20" s="52">
        <v>0</v>
      </c>
      <c r="H20" s="16"/>
      <c r="I20" s="20">
        <v>0</v>
      </c>
      <c r="J20" s="21">
        <v>224</v>
      </c>
      <c r="K20" s="87">
        <v>421120</v>
      </c>
      <c r="L20" s="21">
        <v>0</v>
      </c>
      <c r="M20" s="22">
        <v>0</v>
      </c>
      <c r="N20" s="21">
        <v>21.062999999999999</v>
      </c>
      <c r="O20" s="22">
        <v>29830</v>
      </c>
      <c r="P20" s="21">
        <v>0</v>
      </c>
      <c r="Q20" s="22">
        <v>0</v>
      </c>
      <c r="R20" s="21">
        <v>0</v>
      </c>
      <c r="S20" s="22">
        <v>0</v>
      </c>
      <c r="T20" s="21">
        <v>5</v>
      </c>
      <c r="U20" s="22">
        <v>16468</v>
      </c>
      <c r="V20" s="21">
        <v>151.19999999999999</v>
      </c>
      <c r="W20" s="22">
        <v>291088</v>
      </c>
      <c r="X20" s="21">
        <v>50.4</v>
      </c>
      <c r="Y20" s="22">
        <v>95760</v>
      </c>
      <c r="Z20" s="21">
        <v>2094.4720000000002</v>
      </c>
      <c r="AA20" s="22">
        <v>3617168</v>
      </c>
    </row>
    <row r="21" spans="1:27" x14ac:dyDescent="0.25">
      <c r="A21" s="282"/>
      <c r="B21" s="283"/>
      <c r="C21" s="147" t="s">
        <v>46</v>
      </c>
      <c r="D21" s="16">
        <v>262</v>
      </c>
      <c r="E21" s="61">
        <v>379664</v>
      </c>
      <c r="F21" s="16">
        <v>664</v>
      </c>
      <c r="G21" s="20">
        <v>972975</v>
      </c>
      <c r="H21" s="16">
        <v>3585</v>
      </c>
      <c r="I21" s="20">
        <v>4902024</v>
      </c>
      <c r="J21" s="21">
        <v>1944.5930000000001</v>
      </c>
      <c r="K21" s="87">
        <v>2839174</v>
      </c>
      <c r="L21" s="21">
        <v>504.51499999999999</v>
      </c>
      <c r="M21" s="22">
        <v>757692</v>
      </c>
      <c r="N21" s="21">
        <v>0</v>
      </c>
      <c r="O21" s="22">
        <v>0</v>
      </c>
      <c r="P21" s="21">
        <v>0</v>
      </c>
      <c r="Q21" s="22">
        <v>0</v>
      </c>
      <c r="R21" s="21">
        <v>0</v>
      </c>
      <c r="S21" s="22">
        <v>0</v>
      </c>
      <c r="T21" s="21"/>
      <c r="U21" s="22"/>
      <c r="V21" s="21"/>
      <c r="W21" s="22"/>
      <c r="X21" s="21"/>
      <c r="Y21" s="22"/>
      <c r="Z21" s="21"/>
      <c r="AA21" s="22"/>
    </row>
    <row r="22" spans="1:27" x14ac:dyDescent="0.25">
      <c r="A22" s="282"/>
      <c r="B22" s="283"/>
      <c r="C22" s="147" t="s">
        <v>47</v>
      </c>
      <c r="D22" s="16">
        <v>926</v>
      </c>
      <c r="E22" s="61">
        <v>1259250</v>
      </c>
      <c r="F22" s="16">
        <v>815</v>
      </c>
      <c r="G22" s="20">
        <v>837211</v>
      </c>
      <c r="H22" s="16">
        <v>272</v>
      </c>
      <c r="I22" s="20">
        <v>292204</v>
      </c>
      <c r="J22" s="21">
        <v>0</v>
      </c>
      <c r="K22" s="87"/>
      <c r="L22" s="21">
        <v>0</v>
      </c>
      <c r="M22" s="22">
        <v>0</v>
      </c>
      <c r="N22" s="21">
        <v>0</v>
      </c>
      <c r="O22" s="22">
        <v>0</v>
      </c>
      <c r="P22" s="21">
        <v>0</v>
      </c>
      <c r="Q22" s="22">
        <v>0</v>
      </c>
      <c r="R22" s="21">
        <v>0</v>
      </c>
      <c r="S22" s="22">
        <v>0</v>
      </c>
      <c r="T22" s="21"/>
      <c r="U22" s="22"/>
      <c r="V22" s="21"/>
      <c r="W22" s="22"/>
      <c r="X22" s="21"/>
      <c r="Y22" s="22"/>
      <c r="Z22" s="21"/>
      <c r="AA22" s="22"/>
    </row>
    <row r="23" spans="1:27" x14ac:dyDescent="0.25">
      <c r="A23" s="282"/>
      <c r="B23" s="283"/>
      <c r="C23" s="147" t="s">
        <v>48</v>
      </c>
      <c r="D23" s="16">
        <v>24246</v>
      </c>
      <c r="E23" s="61">
        <v>40226257</v>
      </c>
      <c r="F23" s="16">
        <v>21904</v>
      </c>
      <c r="G23" s="20">
        <v>31358850</v>
      </c>
      <c r="H23" s="16">
        <v>37916</v>
      </c>
      <c r="I23" s="20">
        <v>53829910</v>
      </c>
      <c r="J23" s="21">
        <v>20665.310000000001</v>
      </c>
      <c r="K23" s="87">
        <v>35408302</v>
      </c>
      <c r="L23" s="21">
        <v>1437.02</v>
      </c>
      <c r="M23" s="22">
        <v>2166381</v>
      </c>
      <c r="N23" s="21">
        <v>1110.48</v>
      </c>
      <c r="O23" s="22">
        <v>1583118</v>
      </c>
      <c r="P23" s="21">
        <v>1612.115</v>
      </c>
      <c r="Q23" s="22">
        <v>2732408</v>
      </c>
      <c r="R23" s="21">
        <v>2795.5459999999998</v>
      </c>
      <c r="S23" s="22">
        <v>3794483</v>
      </c>
      <c r="T23" s="21">
        <v>2222.1</v>
      </c>
      <c r="U23" s="22">
        <v>3443405</v>
      </c>
      <c r="V23" s="21">
        <v>1012.52</v>
      </c>
      <c r="W23" s="22">
        <v>1665786</v>
      </c>
      <c r="X23" s="21">
        <v>298.64</v>
      </c>
      <c r="Y23" s="22">
        <v>402954</v>
      </c>
      <c r="Z23" s="21">
        <v>1370.98</v>
      </c>
      <c r="AA23" s="22">
        <v>2027348</v>
      </c>
    </row>
    <row r="24" spans="1:27" x14ac:dyDescent="0.25">
      <c r="A24" s="282"/>
      <c r="B24" s="283"/>
      <c r="C24" s="15" t="s">
        <v>9</v>
      </c>
      <c r="D24" s="17">
        <v>0</v>
      </c>
      <c r="E24" s="60">
        <v>0</v>
      </c>
      <c r="F24" s="16">
        <v>21</v>
      </c>
      <c r="G24" s="20">
        <v>25956</v>
      </c>
      <c r="H24" s="19">
        <v>0</v>
      </c>
      <c r="I24" s="61">
        <v>0</v>
      </c>
      <c r="J24" s="21">
        <v>0</v>
      </c>
      <c r="K24" s="87">
        <v>0</v>
      </c>
      <c r="L24" s="21">
        <v>0</v>
      </c>
      <c r="M24" s="22">
        <v>0</v>
      </c>
      <c r="N24" s="21">
        <v>0</v>
      </c>
      <c r="O24" s="22">
        <v>0</v>
      </c>
      <c r="P24" s="21">
        <v>0</v>
      </c>
      <c r="Q24" s="22">
        <v>0</v>
      </c>
      <c r="R24" s="21">
        <v>0</v>
      </c>
      <c r="S24" s="22">
        <v>0</v>
      </c>
      <c r="T24" s="21"/>
      <c r="U24" s="22"/>
      <c r="V24" s="21"/>
      <c r="W24" s="22"/>
      <c r="X24" s="21"/>
      <c r="Y24" s="22"/>
      <c r="Z24" s="21"/>
      <c r="AA24" s="22"/>
    </row>
    <row r="25" spans="1:27" x14ac:dyDescent="0.25">
      <c r="A25" s="282"/>
      <c r="B25" s="283"/>
      <c r="C25" s="147" t="s">
        <v>49</v>
      </c>
      <c r="D25" s="16">
        <v>196</v>
      </c>
      <c r="E25" s="61">
        <v>267821</v>
      </c>
      <c r="F25" s="19">
        <v>0</v>
      </c>
      <c r="G25" s="52">
        <v>0</v>
      </c>
      <c r="H25" s="19">
        <v>0</v>
      </c>
      <c r="I25" s="61">
        <v>0</v>
      </c>
      <c r="J25" s="21">
        <v>0</v>
      </c>
      <c r="K25" s="87">
        <v>0</v>
      </c>
      <c r="L25" s="21">
        <v>0</v>
      </c>
      <c r="M25" s="22">
        <v>0</v>
      </c>
      <c r="N25" s="21">
        <v>0</v>
      </c>
      <c r="O25" s="22">
        <v>0</v>
      </c>
      <c r="P25" s="21">
        <v>0</v>
      </c>
      <c r="Q25" s="22">
        <v>0</v>
      </c>
      <c r="R25" s="21">
        <v>0</v>
      </c>
      <c r="S25" s="22">
        <v>0</v>
      </c>
      <c r="T25" s="21"/>
      <c r="U25" s="22"/>
      <c r="V25" s="21"/>
      <c r="W25" s="22"/>
      <c r="X25" s="21"/>
      <c r="Y25" s="22"/>
      <c r="Z25" s="21"/>
      <c r="AA25" s="22"/>
    </row>
    <row r="26" spans="1:27" x14ac:dyDescent="0.25">
      <c r="A26" s="282"/>
      <c r="B26" s="283"/>
      <c r="C26" s="147" t="s">
        <v>31</v>
      </c>
      <c r="D26" s="16">
        <v>0</v>
      </c>
      <c r="E26" s="61">
        <v>0</v>
      </c>
      <c r="F26" s="16">
        <v>100</v>
      </c>
      <c r="G26" s="20">
        <v>100180</v>
      </c>
      <c r="H26" s="16">
        <v>260</v>
      </c>
      <c r="I26" s="20">
        <v>335580</v>
      </c>
      <c r="J26" s="21">
        <v>6362.85</v>
      </c>
      <c r="K26" s="87">
        <v>7370567</v>
      </c>
      <c r="L26" s="21">
        <v>460</v>
      </c>
      <c r="M26" s="22">
        <v>532980</v>
      </c>
      <c r="N26" s="21">
        <v>105</v>
      </c>
      <c r="O26" s="22">
        <v>70298</v>
      </c>
      <c r="P26" s="21">
        <v>0</v>
      </c>
      <c r="Q26" s="22">
        <v>0</v>
      </c>
      <c r="R26" s="21">
        <v>0</v>
      </c>
      <c r="S26" s="22">
        <v>0</v>
      </c>
      <c r="T26" s="21"/>
      <c r="U26" s="22"/>
      <c r="V26" s="21">
        <v>400</v>
      </c>
      <c r="W26" s="22">
        <v>561451</v>
      </c>
      <c r="X26" s="21"/>
      <c r="Y26" s="22"/>
      <c r="Z26" s="21"/>
      <c r="AA26" s="22"/>
    </row>
    <row r="27" spans="1:27" x14ac:dyDescent="0.25">
      <c r="A27" s="282"/>
      <c r="B27" s="283"/>
      <c r="C27" s="147" t="s">
        <v>50</v>
      </c>
      <c r="D27" s="16">
        <v>1520</v>
      </c>
      <c r="E27" s="61">
        <v>2121817</v>
      </c>
      <c r="F27" s="16">
        <v>739</v>
      </c>
      <c r="G27" s="20">
        <v>823301</v>
      </c>
      <c r="H27" s="19">
        <v>0</v>
      </c>
      <c r="I27" s="61">
        <v>0</v>
      </c>
      <c r="J27" s="21">
        <v>0</v>
      </c>
      <c r="K27" s="87">
        <v>0</v>
      </c>
      <c r="L27" s="21">
        <v>0</v>
      </c>
      <c r="M27" s="22">
        <v>0</v>
      </c>
      <c r="N27" s="21">
        <v>0</v>
      </c>
      <c r="O27" s="22">
        <v>0</v>
      </c>
      <c r="P27" s="21">
        <v>0</v>
      </c>
      <c r="Q27" s="22">
        <v>0</v>
      </c>
      <c r="R27" s="21">
        <v>0</v>
      </c>
      <c r="S27" s="22">
        <v>0</v>
      </c>
      <c r="T27" s="21"/>
      <c r="U27" s="22"/>
      <c r="V27" s="21"/>
      <c r="W27" s="22"/>
      <c r="X27" s="21"/>
      <c r="Y27" s="22"/>
      <c r="Z27" s="21"/>
      <c r="AA27" s="22"/>
    </row>
    <row r="28" spans="1:27" s="2" customFormat="1" x14ac:dyDescent="0.25">
      <c r="A28" s="282"/>
      <c r="B28" s="283"/>
      <c r="C28" s="147" t="s">
        <v>58</v>
      </c>
      <c r="D28" s="16">
        <v>0</v>
      </c>
      <c r="E28" s="61">
        <v>0</v>
      </c>
      <c r="F28" s="16">
        <v>0</v>
      </c>
      <c r="G28" s="20">
        <v>0</v>
      </c>
      <c r="H28" s="19">
        <v>0</v>
      </c>
      <c r="I28" s="61">
        <v>0</v>
      </c>
      <c r="J28" s="21">
        <v>400</v>
      </c>
      <c r="K28" s="87">
        <v>633036</v>
      </c>
      <c r="L28" s="21">
        <v>0</v>
      </c>
      <c r="M28" s="22">
        <v>0</v>
      </c>
      <c r="N28" s="21">
        <v>0</v>
      </c>
      <c r="O28" s="22">
        <v>0</v>
      </c>
      <c r="P28" s="21">
        <v>0</v>
      </c>
      <c r="Q28" s="22">
        <v>0</v>
      </c>
      <c r="R28" s="21">
        <v>0</v>
      </c>
      <c r="S28" s="22">
        <v>0</v>
      </c>
      <c r="T28" s="21"/>
      <c r="U28" s="22"/>
      <c r="V28" s="21"/>
      <c r="W28" s="22"/>
      <c r="X28" s="21"/>
      <c r="Y28" s="22"/>
      <c r="Z28" s="21"/>
      <c r="AA28" s="22"/>
    </row>
    <row r="29" spans="1:27" s="146" customFormat="1" x14ac:dyDescent="0.25">
      <c r="A29" s="282"/>
      <c r="B29" s="283"/>
      <c r="C29" s="147" t="s">
        <v>154</v>
      </c>
      <c r="D29" s="16"/>
      <c r="E29" s="61"/>
      <c r="F29" s="16"/>
      <c r="G29" s="20"/>
      <c r="H29" s="19"/>
      <c r="I29" s="61"/>
      <c r="J29" s="21"/>
      <c r="K29" s="87"/>
      <c r="L29" s="21"/>
      <c r="M29" s="22"/>
      <c r="N29" s="21"/>
      <c r="O29" s="22"/>
      <c r="P29" s="21"/>
      <c r="Q29" s="22"/>
      <c r="R29" s="21"/>
      <c r="S29" s="22"/>
      <c r="T29" s="21"/>
      <c r="U29" s="22"/>
      <c r="V29" s="21"/>
      <c r="W29" s="22"/>
      <c r="X29" s="21">
        <v>1845.12</v>
      </c>
      <c r="Y29" s="22">
        <v>2393233</v>
      </c>
      <c r="Z29" s="21">
        <v>1499.66</v>
      </c>
      <c r="AA29" s="22">
        <v>2198781</v>
      </c>
    </row>
    <row r="30" spans="1:27" s="2" customFormat="1" x14ac:dyDescent="0.25">
      <c r="A30" s="282"/>
      <c r="B30" s="283"/>
      <c r="C30" s="147" t="s">
        <v>72</v>
      </c>
      <c r="D30" s="16">
        <v>0</v>
      </c>
      <c r="E30" s="61">
        <v>0</v>
      </c>
      <c r="F30" s="16">
        <v>0</v>
      </c>
      <c r="G30" s="20">
        <v>0</v>
      </c>
      <c r="H30" s="16">
        <v>500</v>
      </c>
      <c r="I30" s="20">
        <v>525300</v>
      </c>
      <c r="J30" s="21">
        <v>0</v>
      </c>
      <c r="K30" s="87">
        <v>0</v>
      </c>
      <c r="L30" s="21">
        <v>0</v>
      </c>
      <c r="M30" s="22">
        <v>0</v>
      </c>
      <c r="N30" s="21">
        <v>0</v>
      </c>
      <c r="O30" s="22">
        <v>0</v>
      </c>
      <c r="P30" s="21">
        <v>0</v>
      </c>
      <c r="Q30" s="22">
        <v>0</v>
      </c>
      <c r="R30" s="21">
        <v>0</v>
      </c>
      <c r="S30" s="22">
        <v>0</v>
      </c>
      <c r="T30" s="21"/>
      <c r="U30" s="22"/>
      <c r="V30" s="21"/>
      <c r="W30" s="22"/>
      <c r="X30" s="21"/>
      <c r="Y30" s="22"/>
      <c r="Z30" s="21">
        <v>140</v>
      </c>
      <c r="AA30" s="22">
        <v>180250</v>
      </c>
    </row>
    <row r="31" spans="1:27" s="2" customFormat="1" x14ac:dyDescent="0.25">
      <c r="A31" s="282"/>
      <c r="B31" s="283"/>
      <c r="C31" s="147" t="s">
        <v>61</v>
      </c>
      <c r="D31" s="16">
        <v>0</v>
      </c>
      <c r="E31" s="61">
        <v>0</v>
      </c>
      <c r="F31" s="16">
        <v>0</v>
      </c>
      <c r="G31" s="20">
        <v>0</v>
      </c>
      <c r="H31" s="16">
        <v>2827</v>
      </c>
      <c r="I31" s="20">
        <v>3513028</v>
      </c>
      <c r="J31" s="21">
        <v>200</v>
      </c>
      <c r="K31" s="87">
        <v>315261</v>
      </c>
      <c r="L31" s="21">
        <v>0</v>
      </c>
      <c r="M31" s="22">
        <v>0</v>
      </c>
      <c r="N31" s="21">
        <v>0</v>
      </c>
      <c r="O31" s="22">
        <v>0</v>
      </c>
      <c r="P31" s="21">
        <v>0</v>
      </c>
      <c r="Q31" s="22">
        <v>0</v>
      </c>
      <c r="R31" s="21">
        <v>0</v>
      </c>
      <c r="S31" s="22">
        <v>0</v>
      </c>
      <c r="T31" s="21"/>
      <c r="U31" s="22"/>
      <c r="V31" s="21"/>
      <c r="W31" s="22"/>
      <c r="X31" s="21"/>
      <c r="Y31" s="22"/>
      <c r="Z31" s="21"/>
      <c r="AA31" s="22"/>
    </row>
    <row r="32" spans="1:27" s="2" customFormat="1" x14ac:dyDescent="0.25">
      <c r="A32" s="282"/>
      <c r="B32" s="283"/>
      <c r="C32" s="147" t="s">
        <v>83</v>
      </c>
      <c r="D32" s="16">
        <v>0</v>
      </c>
      <c r="E32" s="61">
        <v>0</v>
      </c>
      <c r="F32" s="16">
        <v>0</v>
      </c>
      <c r="G32" s="20">
        <v>0</v>
      </c>
      <c r="H32" s="16">
        <v>200</v>
      </c>
      <c r="I32" s="20">
        <v>237000</v>
      </c>
      <c r="J32" s="21">
        <v>503.5</v>
      </c>
      <c r="K32" s="87">
        <v>722812</v>
      </c>
      <c r="L32" s="21">
        <v>0</v>
      </c>
      <c r="M32" s="22">
        <v>0</v>
      </c>
      <c r="N32" s="21">
        <v>0</v>
      </c>
      <c r="O32" s="22">
        <v>0</v>
      </c>
      <c r="P32" s="21">
        <v>0</v>
      </c>
      <c r="Q32" s="22">
        <v>0</v>
      </c>
      <c r="R32" s="21">
        <v>0</v>
      </c>
      <c r="S32" s="22">
        <v>0</v>
      </c>
      <c r="T32" s="21"/>
      <c r="U32" s="22"/>
      <c r="V32" s="21"/>
      <c r="W32" s="22"/>
      <c r="X32" s="21"/>
      <c r="Y32" s="22"/>
      <c r="Z32" s="21"/>
      <c r="AA32" s="22"/>
    </row>
    <row r="33" spans="1:27" s="146" customFormat="1" x14ac:dyDescent="0.25">
      <c r="A33" s="282"/>
      <c r="B33" s="283"/>
      <c r="C33" s="147" t="s">
        <v>152</v>
      </c>
      <c r="D33" s="16"/>
      <c r="E33" s="61"/>
      <c r="F33" s="16"/>
      <c r="G33" s="20"/>
      <c r="H33" s="16"/>
      <c r="I33" s="20"/>
      <c r="J33" s="21"/>
      <c r="K33" s="87"/>
      <c r="L33" s="21"/>
      <c r="M33" s="22"/>
      <c r="N33" s="21"/>
      <c r="O33" s="22"/>
      <c r="P33" s="21"/>
      <c r="Q33" s="22"/>
      <c r="R33" s="21"/>
      <c r="S33" s="22"/>
      <c r="T33" s="21"/>
      <c r="U33" s="22"/>
      <c r="V33" s="21"/>
      <c r="W33" s="22"/>
      <c r="X33" s="21"/>
      <c r="Y33" s="22"/>
      <c r="Z33" s="21">
        <v>325</v>
      </c>
      <c r="AA33" s="22">
        <v>418437</v>
      </c>
    </row>
    <row r="34" spans="1:27" s="146" customFormat="1" x14ac:dyDescent="0.25">
      <c r="A34" s="282"/>
      <c r="B34" s="283"/>
      <c r="C34" s="147" t="s">
        <v>153</v>
      </c>
      <c r="D34" s="16"/>
      <c r="E34" s="61"/>
      <c r="F34" s="16"/>
      <c r="G34" s="20"/>
      <c r="H34" s="16"/>
      <c r="I34" s="20"/>
      <c r="J34" s="21"/>
      <c r="K34" s="87"/>
      <c r="L34" s="21"/>
      <c r="M34" s="22"/>
      <c r="N34" s="21"/>
      <c r="O34" s="22"/>
      <c r="P34" s="21"/>
      <c r="Q34" s="22"/>
      <c r="R34" s="21"/>
      <c r="S34" s="22"/>
      <c r="T34" s="21"/>
      <c r="U34" s="22"/>
      <c r="V34" s="21"/>
      <c r="W34" s="22"/>
      <c r="X34" s="21">
        <v>596.79999999999995</v>
      </c>
      <c r="Y34" s="22">
        <v>821051</v>
      </c>
      <c r="Z34" s="21">
        <v>1420</v>
      </c>
      <c r="AA34" s="22">
        <v>1997163</v>
      </c>
    </row>
    <row r="35" spans="1:27" s="146" customFormat="1" x14ac:dyDescent="0.25">
      <c r="A35" s="282"/>
      <c r="B35" s="283"/>
      <c r="C35" s="147" t="s">
        <v>151</v>
      </c>
      <c r="D35" s="16"/>
      <c r="E35" s="61"/>
      <c r="F35" s="16"/>
      <c r="G35" s="20"/>
      <c r="H35" s="16"/>
      <c r="I35" s="20"/>
      <c r="J35" s="21"/>
      <c r="K35" s="87"/>
      <c r="L35" s="21"/>
      <c r="M35" s="22"/>
      <c r="N35" s="21"/>
      <c r="O35" s="22"/>
      <c r="P35" s="21"/>
      <c r="Q35" s="22"/>
      <c r="R35" s="21"/>
      <c r="S35" s="22"/>
      <c r="T35" s="21"/>
      <c r="U35" s="22"/>
      <c r="V35" s="21"/>
      <c r="W35" s="22"/>
      <c r="X35" s="21"/>
      <c r="Y35" s="22"/>
      <c r="Z35" s="21">
        <v>4317.5609999999997</v>
      </c>
      <c r="AA35" s="22">
        <v>6089915</v>
      </c>
    </row>
    <row r="36" spans="1:27" s="2" customFormat="1" x14ac:dyDescent="0.25">
      <c r="A36" s="282"/>
      <c r="B36" s="283"/>
      <c r="C36" s="147" t="s">
        <v>60</v>
      </c>
      <c r="D36" s="16">
        <v>0</v>
      </c>
      <c r="E36" s="61">
        <v>0</v>
      </c>
      <c r="F36" s="16">
        <v>0</v>
      </c>
      <c r="G36" s="20">
        <v>0</v>
      </c>
      <c r="H36" s="16">
        <v>0</v>
      </c>
      <c r="I36" s="20">
        <v>0</v>
      </c>
      <c r="J36" s="21">
        <v>816.84</v>
      </c>
      <c r="K36" s="87">
        <v>1153594</v>
      </c>
      <c r="L36" s="21">
        <v>9368.48</v>
      </c>
      <c r="M36" s="22">
        <v>11993894</v>
      </c>
      <c r="N36" s="21">
        <v>7624.777</v>
      </c>
      <c r="O36" s="22">
        <v>10957454</v>
      </c>
      <c r="P36" s="21">
        <v>10540.465</v>
      </c>
      <c r="Q36" s="22">
        <v>13661107</v>
      </c>
      <c r="R36" s="21">
        <v>28663.758000000002</v>
      </c>
      <c r="S36" s="22">
        <v>36039053</v>
      </c>
      <c r="T36" s="21">
        <v>17521.832999999999</v>
      </c>
      <c r="U36" s="22">
        <v>24365351</v>
      </c>
      <c r="V36" s="21">
        <v>27696.129000000001</v>
      </c>
      <c r="W36" s="22">
        <v>36783183</v>
      </c>
      <c r="X36" s="21">
        <v>16767.062000000002</v>
      </c>
      <c r="Y36" s="22">
        <v>22320282</v>
      </c>
      <c r="Z36" s="21">
        <v>10274.455</v>
      </c>
      <c r="AA36" s="22">
        <v>14116340</v>
      </c>
    </row>
    <row r="37" spans="1:27" s="2" customFormat="1" x14ac:dyDescent="0.25">
      <c r="A37" s="282"/>
      <c r="B37" s="283"/>
      <c r="C37" s="147" t="s">
        <v>84</v>
      </c>
      <c r="D37" s="80">
        <v>0</v>
      </c>
      <c r="E37" s="61">
        <v>0</v>
      </c>
      <c r="F37" s="16">
        <v>0</v>
      </c>
      <c r="G37" s="20">
        <v>0</v>
      </c>
      <c r="H37" s="16">
        <v>246</v>
      </c>
      <c r="I37" s="20">
        <v>278741</v>
      </c>
      <c r="J37" s="21">
        <v>2262.0050000000001</v>
      </c>
      <c r="K37" s="87">
        <v>2905887</v>
      </c>
      <c r="L37" s="21">
        <v>0</v>
      </c>
      <c r="M37" s="22">
        <v>0</v>
      </c>
      <c r="N37" s="21">
        <v>0</v>
      </c>
      <c r="O37" s="22">
        <v>0</v>
      </c>
      <c r="P37" s="21">
        <v>0</v>
      </c>
      <c r="Q37" s="22">
        <v>0</v>
      </c>
      <c r="R37" s="21">
        <v>0</v>
      </c>
      <c r="S37" s="22">
        <v>0</v>
      </c>
      <c r="T37" s="21"/>
      <c r="U37" s="22"/>
      <c r="V37" s="21"/>
      <c r="W37" s="22"/>
      <c r="X37" s="21"/>
      <c r="Y37" s="22"/>
      <c r="Z37" s="21"/>
      <c r="AA37" s="22"/>
    </row>
    <row r="38" spans="1:27" s="2" customFormat="1" x14ac:dyDescent="0.25">
      <c r="A38" s="282"/>
      <c r="B38" s="283"/>
      <c r="C38" s="25" t="s">
        <v>69</v>
      </c>
      <c r="D38" s="16">
        <v>0</v>
      </c>
      <c r="E38" s="84">
        <v>0</v>
      </c>
      <c r="F38" s="16">
        <v>0</v>
      </c>
      <c r="G38" s="20">
        <v>0</v>
      </c>
      <c r="H38" s="16">
        <v>0</v>
      </c>
      <c r="I38" s="20">
        <v>0</v>
      </c>
      <c r="J38" s="21">
        <v>22</v>
      </c>
      <c r="K38" s="87">
        <v>24786</v>
      </c>
      <c r="L38" s="21">
        <v>0</v>
      </c>
      <c r="M38" s="22">
        <v>0</v>
      </c>
      <c r="N38" s="21">
        <v>0</v>
      </c>
      <c r="O38" s="22">
        <v>0</v>
      </c>
      <c r="P38" s="21">
        <v>46.384</v>
      </c>
      <c r="Q38" s="22">
        <v>53341</v>
      </c>
      <c r="R38" s="21">
        <v>0</v>
      </c>
      <c r="S38" s="22">
        <v>0</v>
      </c>
      <c r="T38" s="21"/>
      <c r="U38" s="22"/>
      <c r="V38" s="21"/>
      <c r="W38" s="22"/>
      <c r="X38" s="21"/>
      <c r="Y38" s="22"/>
      <c r="Z38" s="21"/>
      <c r="AA38" s="22"/>
    </row>
    <row r="39" spans="1:27" s="2" customFormat="1" x14ac:dyDescent="0.25">
      <c r="A39" s="282"/>
      <c r="B39" s="283"/>
      <c r="C39" s="147" t="s">
        <v>92</v>
      </c>
      <c r="D39" s="16">
        <v>0</v>
      </c>
      <c r="E39" s="84">
        <v>0</v>
      </c>
      <c r="F39" s="16">
        <v>0</v>
      </c>
      <c r="G39" s="20">
        <v>0</v>
      </c>
      <c r="H39" s="16">
        <v>0</v>
      </c>
      <c r="I39" s="20">
        <v>0</v>
      </c>
      <c r="J39" s="21">
        <v>55.95</v>
      </c>
      <c r="K39" s="87">
        <v>74917</v>
      </c>
      <c r="L39" s="21">
        <v>0</v>
      </c>
      <c r="M39" s="22">
        <v>0</v>
      </c>
      <c r="N39" s="21">
        <v>0</v>
      </c>
      <c r="O39" s="22">
        <v>0</v>
      </c>
      <c r="P39" s="21">
        <v>0</v>
      </c>
      <c r="Q39" s="22">
        <v>0</v>
      </c>
      <c r="R39" s="21">
        <v>0</v>
      </c>
      <c r="S39" s="22">
        <v>0</v>
      </c>
      <c r="T39" s="21"/>
      <c r="U39" s="22"/>
      <c r="V39" s="21"/>
      <c r="W39" s="22"/>
      <c r="X39" s="21"/>
      <c r="Y39" s="22"/>
      <c r="Z39" s="21"/>
      <c r="AA39" s="22"/>
    </row>
    <row r="40" spans="1:27" s="146" customFormat="1" x14ac:dyDescent="0.25">
      <c r="A40" s="282"/>
      <c r="B40" s="283"/>
      <c r="C40" s="147" t="s">
        <v>86</v>
      </c>
      <c r="D40" s="85">
        <v>0</v>
      </c>
      <c r="E40" s="84">
        <v>0</v>
      </c>
      <c r="F40" s="16">
        <v>0</v>
      </c>
      <c r="G40" s="20">
        <v>0</v>
      </c>
      <c r="H40" s="16">
        <v>0</v>
      </c>
      <c r="I40" s="20">
        <v>0</v>
      </c>
      <c r="J40" s="21">
        <v>0</v>
      </c>
      <c r="K40" s="87">
        <v>0</v>
      </c>
      <c r="L40" s="21">
        <v>0</v>
      </c>
      <c r="M40" s="22">
        <v>0</v>
      </c>
      <c r="N40" s="21">
        <v>24</v>
      </c>
      <c r="O40" s="22">
        <v>39552</v>
      </c>
      <c r="P40" s="21"/>
      <c r="Q40" s="22"/>
      <c r="R40" s="21">
        <v>24</v>
      </c>
      <c r="S40" s="22">
        <v>35991</v>
      </c>
      <c r="T40" s="21"/>
      <c r="U40" s="22"/>
      <c r="V40" s="21">
        <v>72</v>
      </c>
      <c r="W40" s="22">
        <v>61200</v>
      </c>
      <c r="X40" s="21">
        <v>192</v>
      </c>
      <c r="Y40" s="22">
        <v>165772</v>
      </c>
      <c r="Z40" s="21">
        <v>1392.16</v>
      </c>
      <c r="AA40" s="22">
        <v>1489420</v>
      </c>
    </row>
    <row r="41" spans="1:27" s="146" customFormat="1" x14ac:dyDescent="0.25">
      <c r="A41" s="282"/>
      <c r="B41" s="283"/>
      <c r="C41" s="147" t="s">
        <v>115</v>
      </c>
      <c r="D41" s="85">
        <v>0</v>
      </c>
      <c r="E41" s="84">
        <v>0</v>
      </c>
      <c r="F41" s="16">
        <v>0</v>
      </c>
      <c r="G41" s="20">
        <v>0</v>
      </c>
      <c r="H41" s="16">
        <v>0</v>
      </c>
      <c r="I41" s="20">
        <v>0</v>
      </c>
      <c r="J41" s="21">
        <v>0</v>
      </c>
      <c r="K41" s="87">
        <v>0</v>
      </c>
      <c r="L41" s="21">
        <v>0</v>
      </c>
      <c r="M41" s="22">
        <v>0</v>
      </c>
      <c r="N41" s="21">
        <v>175.6</v>
      </c>
      <c r="O41" s="22">
        <v>485130</v>
      </c>
      <c r="P41" s="21">
        <v>254</v>
      </c>
      <c r="Q41" s="22">
        <v>1013702</v>
      </c>
      <c r="R41" s="21">
        <v>22</v>
      </c>
      <c r="S41" s="22">
        <v>99550</v>
      </c>
      <c r="T41" s="21"/>
      <c r="U41" s="22"/>
      <c r="V41" s="21"/>
      <c r="W41" s="22"/>
      <c r="X41" s="21"/>
      <c r="Y41" s="22"/>
      <c r="Z41" s="21"/>
      <c r="AA41" s="22"/>
    </row>
    <row r="42" spans="1:27" s="2" customFormat="1" x14ac:dyDescent="0.25">
      <c r="A42" s="282"/>
      <c r="B42" s="283"/>
      <c r="C42" s="147" t="s">
        <v>109</v>
      </c>
      <c r="D42" s="85">
        <v>0</v>
      </c>
      <c r="E42" s="84">
        <v>0</v>
      </c>
      <c r="F42" s="16">
        <v>0</v>
      </c>
      <c r="G42" s="20">
        <v>0</v>
      </c>
      <c r="H42" s="16">
        <v>0</v>
      </c>
      <c r="I42" s="20">
        <v>0</v>
      </c>
      <c r="J42" s="21">
        <v>0</v>
      </c>
      <c r="K42" s="87">
        <v>0</v>
      </c>
      <c r="L42" s="21">
        <v>788.21199999999999</v>
      </c>
      <c r="M42" s="22">
        <v>921139</v>
      </c>
      <c r="N42" s="21">
        <v>472.8</v>
      </c>
      <c r="O42" s="22">
        <v>632409</v>
      </c>
      <c r="P42" s="21">
        <v>0</v>
      </c>
      <c r="Q42" s="22">
        <v>0</v>
      </c>
      <c r="R42" s="21">
        <v>0</v>
      </c>
      <c r="S42" s="22">
        <v>0</v>
      </c>
      <c r="T42" s="21">
        <v>1868.3</v>
      </c>
      <c r="U42" s="22">
        <v>2548555</v>
      </c>
      <c r="V42" s="21">
        <v>1338.9</v>
      </c>
      <c r="W42" s="22">
        <v>1644683</v>
      </c>
      <c r="X42" s="21">
        <v>351.33600000000001</v>
      </c>
      <c r="Y42" s="22">
        <v>474558</v>
      </c>
      <c r="Z42" s="21">
        <v>2253.5129999999999</v>
      </c>
      <c r="AA42" s="22">
        <v>3277467</v>
      </c>
    </row>
    <row r="43" spans="1:27" s="146" customFormat="1" x14ac:dyDescent="0.25">
      <c r="A43" s="282"/>
      <c r="B43" s="283"/>
      <c r="C43" s="147" t="s">
        <v>90</v>
      </c>
      <c r="D43" s="85">
        <v>0</v>
      </c>
      <c r="E43" s="84">
        <v>0</v>
      </c>
      <c r="F43" s="16">
        <v>0</v>
      </c>
      <c r="G43" s="20">
        <v>0</v>
      </c>
      <c r="H43" s="16">
        <v>0</v>
      </c>
      <c r="I43" s="20">
        <v>0</v>
      </c>
      <c r="J43" s="21">
        <v>0</v>
      </c>
      <c r="K43" s="87">
        <v>0</v>
      </c>
      <c r="L43" s="21">
        <v>0</v>
      </c>
      <c r="M43" s="22">
        <v>0</v>
      </c>
      <c r="N43" s="21">
        <v>0</v>
      </c>
      <c r="O43" s="22">
        <v>0</v>
      </c>
      <c r="P43" s="21">
        <v>500</v>
      </c>
      <c r="Q43" s="22">
        <v>735522</v>
      </c>
      <c r="R43" s="21">
        <v>0</v>
      </c>
      <c r="S43" s="22">
        <v>0</v>
      </c>
      <c r="T43" s="21"/>
      <c r="U43" s="22"/>
      <c r="V43" s="21"/>
      <c r="W43" s="22"/>
      <c r="X43" s="21"/>
      <c r="Y43" s="22"/>
      <c r="Z43" s="21"/>
      <c r="AA43" s="22"/>
    </row>
    <row r="44" spans="1:27" s="146" customFormat="1" x14ac:dyDescent="0.25">
      <c r="A44" s="282"/>
      <c r="B44" s="283"/>
      <c r="C44" s="147" t="s">
        <v>134</v>
      </c>
      <c r="D44" s="85">
        <v>0</v>
      </c>
      <c r="E44" s="84">
        <v>0</v>
      </c>
      <c r="F44" s="16">
        <v>0</v>
      </c>
      <c r="G44" s="20">
        <v>0</v>
      </c>
      <c r="H44" s="16">
        <v>0</v>
      </c>
      <c r="I44" s="20">
        <v>0</v>
      </c>
      <c r="J44" s="21">
        <v>0</v>
      </c>
      <c r="K44" s="87">
        <v>0</v>
      </c>
      <c r="L44" s="21">
        <v>0</v>
      </c>
      <c r="M44" s="22">
        <v>0</v>
      </c>
      <c r="N44" s="21">
        <v>0</v>
      </c>
      <c r="O44" s="22">
        <v>0</v>
      </c>
      <c r="P44" s="21">
        <v>0</v>
      </c>
      <c r="Q44" s="22">
        <v>0</v>
      </c>
      <c r="R44" s="21">
        <v>0</v>
      </c>
      <c r="S44" s="22">
        <v>0</v>
      </c>
      <c r="T44" s="21">
        <v>0</v>
      </c>
      <c r="U44" s="22">
        <v>0</v>
      </c>
      <c r="V44" s="21">
        <v>12</v>
      </c>
      <c r="W44" s="22">
        <v>23719</v>
      </c>
      <c r="X44" s="21"/>
      <c r="Y44" s="22"/>
      <c r="Z44" s="21">
        <v>101.005</v>
      </c>
      <c r="AA44" s="22">
        <v>140493</v>
      </c>
    </row>
    <row r="45" spans="1:27" s="146" customFormat="1" x14ac:dyDescent="0.25">
      <c r="A45" s="282"/>
      <c r="B45" s="283"/>
      <c r="C45" s="147" t="s">
        <v>91</v>
      </c>
      <c r="D45" s="85"/>
      <c r="E45" s="84"/>
      <c r="F45" s="16"/>
      <c r="G45" s="20"/>
      <c r="H45" s="16"/>
      <c r="I45" s="20"/>
      <c r="J45" s="21"/>
      <c r="K45" s="87"/>
      <c r="L45" s="21"/>
      <c r="M45" s="22"/>
      <c r="N45" s="21"/>
      <c r="O45" s="22"/>
      <c r="P45" s="21"/>
      <c r="Q45" s="22"/>
      <c r="R45" s="21">
        <v>193.64</v>
      </c>
      <c r="S45" s="22">
        <v>230563</v>
      </c>
      <c r="T45" s="21">
        <v>52</v>
      </c>
      <c r="U45" s="22">
        <v>63200</v>
      </c>
      <c r="V45" s="21"/>
      <c r="W45" s="22"/>
      <c r="X45" s="21"/>
      <c r="Y45" s="22"/>
      <c r="Z45" s="21"/>
      <c r="AA45" s="22"/>
    </row>
    <row r="46" spans="1:27" s="146" customFormat="1" x14ac:dyDescent="0.25">
      <c r="A46" s="282"/>
      <c r="B46" s="283"/>
      <c r="C46" s="25" t="s">
        <v>23</v>
      </c>
      <c r="D46" s="85">
        <v>0</v>
      </c>
      <c r="E46" s="84">
        <v>0</v>
      </c>
      <c r="F46" s="16">
        <v>0</v>
      </c>
      <c r="G46" s="20">
        <v>0</v>
      </c>
      <c r="H46" s="16">
        <v>0</v>
      </c>
      <c r="I46" s="20">
        <v>0</v>
      </c>
      <c r="J46" s="21">
        <v>0</v>
      </c>
      <c r="K46" s="87">
        <v>0</v>
      </c>
      <c r="L46" s="21">
        <v>0</v>
      </c>
      <c r="M46" s="22">
        <v>0</v>
      </c>
      <c r="N46" s="21">
        <v>0</v>
      </c>
      <c r="O46" s="22">
        <v>0</v>
      </c>
      <c r="P46" s="21">
        <v>0</v>
      </c>
      <c r="Q46" s="22">
        <v>0</v>
      </c>
      <c r="R46" s="21">
        <v>243.559</v>
      </c>
      <c r="S46" s="22">
        <v>317028</v>
      </c>
      <c r="T46" s="21"/>
      <c r="U46" s="22"/>
      <c r="V46" s="21"/>
      <c r="W46" s="22"/>
      <c r="X46" s="21"/>
      <c r="Y46" s="22"/>
      <c r="Z46" s="21"/>
      <c r="AA46" s="22"/>
    </row>
    <row r="47" spans="1:27" s="146" customFormat="1" x14ac:dyDescent="0.25">
      <c r="A47" s="282"/>
      <c r="B47" s="283"/>
      <c r="C47" s="25" t="s">
        <v>132</v>
      </c>
      <c r="D47" s="85">
        <v>0</v>
      </c>
      <c r="E47" s="84">
        <v>0</v>
      </c>
      <c r="F47" s="16">
        <v>0</v>
      </c>
      <c r="G47" s="20">
        <v>0</v>
      </c>
      <c r="H47" s="16">
        <v>0</v>
      </c>
      <c r="I47" s="20">
        <v>0</v>
      </c>
      <c r="J47" s="21">
        <v>0</v>
      </c>
      <c r="K47" s="87">
        <v>0</v>
      </c>
      <c r="L47" s="21">
        <v>0</v>
      </c>
      <c r="M47" s="22">
        <v>0</v>
      </c>
      <c r="N47" s="21">
        <v>0</v>
      </c>
      <c r="O47" s="22">
        <v>0</v>
      </c>
      <c r="P47" s="21">
        <v>0</v>
      </c>
      <c r="Q47" s="22">
        <v>0</v>
      </c>
      <c r="R47" s="21">
        <v>0</v>
      </c>
      <c r="S47" s="22">
        <v>0</v>
      </c>
      <c r="T47" s="21">
        <v>200</v>
      </c>
      <c r="U47" s="22">
        <v>251184</v>
      </c>
      <c r="V47" s="21">
        <v>6440</v>
      </c>
      <c r="W47" s="22">
        <v>8473506</v>
      </c>
      <c r="X47" s="21">
        <v>10516.1</v>
      </c>
      <c r="Y47" s="22">
        <v>13897837</v>
      </c>
      <c r="Z47" s="21">
        <v>16482.146000000001</v>
      </c>
      <c r="AA47" s="22">
        <v>22398993</v>
      </c>
    </row>
    <row r="48" spans="1:27" x14ac:dyDescent="0.25">
      <c r="A48" s="282"/>
      <c r="B48" s="283"/>
      <c r="C48" s="147" t="s">
        <v>33</v>
      </c>
      <c r="D48" s="85">
        <v>2259</v>
      </c>
      <c r="E48" s="61">
        <v>1723508</v>
      </c>
      <c r="F48" s="16">
        <v>618</v>
      </c>
      <c r="G48" s="20">
        <v>415828</v>
      </c>
      <c r="H48" s="19">
        <v>0</v>
      </c>
      <c r="I48" s="61">
        <v>0</v>
      </c>
      <c r="J48" s="21">
        <v>260</v>
      </c>
      <c r="K48" s="87">
        <v>179868</v>
      </c>
      <c r="L48" s="21">
        <v>0</v>
      </c>
      <c r="M48" s="22">
        <v>0</v>
      </c>
      <c r="N48" s="21">
        <v>58.180999999999997</v>
      </c>
      <c r="O48" s="22">
        <v>82400</v>
      </c>
      <c r="P48" s="21">
        <v>0</v>
      </c>
      <c r="Q48" s="22">
        <v>0</v>
      </c>
      <c r="R48" s="21">
        <v>7.0999999999999994E-2</v>
      </c>
      <c r="S48" s="22">
        <v>102</v>
      </c>
      <c r="T48" s="21">
        <v>41.002000000000002</v>
      </c>
      <c r="U48" s="22">
        <v>22690</v>
      </c>
      <c r="V48" s="21"/>
      <c r="W48" s="22"/>
      <c r="X48" s="21"/>
      <c r="Y48" s="22"/>
      <c r="Z48" s="21">
        <v>266</v>
      </c>
      <c r="AA48" s="22">
        <v>280420</v>
      </c>
    </row>
    <row r="49" spans="1:27" ht="19.5" thickBot="1" x14ac:dyDescent="0.35">
      <c r="A49" s="282"/>
      <c r="B49" s="283"/>
      <c r="C49" s="47" t="s">
        <v>7</v>
      </c>
      <c r="D49" s="50">
        <f>SUM(D7:D48)</f>
        <v>50768.03</v>
      </c>
      <c r="E49" s="62">
        <f>SUM(E7:E48)</f>
        <v>76607458</v>
      </c>
      <c r="F49" s="53">
        <f>SUM(F7:F48)</f>
        <v>44101</v>
      </c>
      <c r="G49" s="54">
        <f>SUM(G7:G48)</f>
        <v>60720674</v>
      </c>
      <c r="H49" s="53">
        <f t="shared" ref="H49:M49" si="0">SUM(H4:H48)</f>
        <v>65381</v>
      </c>
      <c r="I49" s="63">
        <f t="shared" si="0"/>
        <v>88764754</v>
      </c>
      <c r="J49" s="64">
        <f t="shared" si="0"/>
        <v>73163.669000000009</v>
      </c>
      <c r="K49" s="88">
        <f t="shared" si="0"/>
        <v>114887389</v>
      </c>
      <c r="L49" s="64">
        <f t="shared" si="0"/>
        <v>80671.870999999999</v>
      </c>
      <c r="M49" s="23">
        <f t="shared" si="0"/>
        <v>108649269</v>
      </c>
      <c r="N49" s="64">
        <f t="shared" ref="N49:S49" si="1">SUM(N4:N48)</f>
        <v>78918.686000000002</v>
      </c>
      <c r="O49" s="23">
        <f t="shared" si="1"/>
        <v>118994931</v>
      </c>
      <c r="P49" s="64">
        <f t="shared" si="1"/>
        <v>106962.073</v>
      </c>
      <c r="Q49" s="23">
        <f t="shared" si="1"/>
        <v>149331150</v>
      </c>
      <c r="R49" s="64">
        <f t="shared" si="1"/>
        <v>123532.86399999999</v>
      </c>
      <c r="S49" s="23">
        <f t="shared" si="1"/>
        <v>155765464</v>
      </c>
      <c r="T49" s="64">
        <f t="shared" ref="T49:U49" si="2">SUM(T4:T48)</f>
        <v>132763.10700000002</v>
      </c>
      <c r="U49" s="23">
        <f t="shared" si="2"/>
        <v>179063362</v>
      </c>
      <c r="V49" s="64">
        <f t="shared" ref="V49:AA49" si="3">SUM(V4:V48)</f>
        <v>177926.16799999998</v>
      </c>
      <c r="W49" s="23">
        <f t="shared" si="3"/>
        <v>215334099</v>
      </c>
      <c r="X49" s="64">
        <f t="shared" si="3"/>
        <v>153615.42800000001</v>
      </c>
      <c r="Y49" s="23">
        <f t="shared" si="3"/>
        <v>187058393</v>
      </c>
      <c r="Z49" s="64">
        <f t="shared" si="3"/>
        <v>144978.17200000002</v>
      </c>
      <c r="AA49" s="23">
        <f t="shared" si="3"/>
        <v>199585190</v>
      </c>
    </row>
    <row r="50" spans="1:27" x14ac:dyDescent="0.25">
      <c r="A50" s="257"/>
      <c r="B50" s="257"/>
      <c r="C50" s="257"/>
      <c r="D50" s="10"/>
    </row>
    <row r="51" spans="1:27" x14ac:dyDescent="0.25">
      <c r="C51" s="191"/>
    </row>
  </sheetData>
  <mergeCells count="17">
    <mergeCell ref="A50:C50"/>
    <mergeCell ref="A4:A49"/>
    <mergeCell ref="B4:B49"/>
    <mergeCell ref="D2:E2"/>
    <mergeCell ref="F2:G2"/>
    <mergeCell ref="A2:C2"/>
    <mergeCell ref="X2:Y2"/>
    <mergeCell ref="Z2:AA2"/>
    <mergeCell ref="A1:AA1"/>
    <mergeCell ref="V2:W2"/>
    <mergeCell ref="T2:U2"/>
    <mergeCell ref="R2:S2"/>
    <mergeCell ref="P2:Q2"/>
    <mergeCell ref="N2:O2"/>
    <mergeCell ref="L2:M2"/>
    <mergeCell ref="J2:K2"/>
    <mergeCell ref="H2:I2"/>
  </mergeCells>
  <pageMargins left="0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opLeftCell="G1" workbookViewId="0">
      <selection activeCell="X18" sqref="X18:AA18"/>
    </sheetView>
  </sheetViews>
  <sheetFormatPr defaultRowHeight="15" x14ac:dyDescent="0.25"/>
  <cols>
    <col min="1" max="1" width="13.28515625" customWidth="1"/>
    <col min="2" max="2" width="18.140625" customWidth="1"/>
    <col min="3" max="3" width="10.85546875" customWidth="1"/>
    <col min="4" max="5" width="7.42578125" customWidth="1"/>
    <col min="6" max="6" width="7.5703125" customWidth="1"/>
    <col min="7" max="7" width="6.5703125" customWidth="1"/>
    <col min="8" max="8" width="7.28515625" customWidth="1"/>
    <col min="9" max="9" width="7.140625" customWidth="1"/>
    <col min="10" max="10" width="8.140625" style="8" customWidth="1"/>
    <col min="11" max="11" width="7.140625" style="8" customWidth="1"/>
    <col min="12" max="12" width="7.85546875" customWidth="1"/>
    <col min="13" max="13" width="7.7109375" customWidth="1"/>
    <col min="14" max="14" width="8" customWidth="1"/>
    <col min="15" max="15" width="8.140625" customWidth="1"/>
  </cols>
  <sheetData>
    <row r="1" spans="1:27" ht="42" customHeight="1" thickBot="1" x14ac:dyDescent="0.3">
      <c r="A1" s="288" t="s">
        <v>65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</row>
    <row r="2" spans="1:27" ht="18.75" x14ac:dyDescent="0.3">
      <c r="A2" s="276"/>
      <c r="B2" s="276"/>
      <c r="C2" s="277"/>
      <c r="D2" s="286">
        <v>2010</v>
      </c>
      <c r="E2" s="287"/>
      <c r="F2" s="286">
        <v>2011</v>
      </c>
      <c r="G2" s="287"/>
      <c r="H2" s="286">
        <v>2012</v>
      </c>
      <c r="I2" s="287"/>
      <c r="J2" s="286">
        <v>2013</v>
      </c>
      <c r="K2" s="287"/>
      <c r="L2" s="286">
        <v>2014</v>
      </c>
      <c r="M2" s="287"/>
      <c r="N2" s="286">
        <v>2015</v>
      </c>
      <c r="O2" s="287"/>
      <c r="P2" s="286">
        <v>2016</v>
      </c>
      <c r="Q2" s="287"/>
      <c r="R2" s="286">
        <v>2017</v>
      </c>
      <c r="S2" s="287"/>
      <c r="T2" s="286">
        <v>2018</v>
      </c>
      <c r="U2" s="287"/>
      <c r="V2" s="286">
        <v>2019</v>
      </c>
      <c r="W2" s="287"/>
      <c r="X2" s="286">
        <v>2020</v>
      </c>
      <c r="Y2" s="287"/>
      <c r="Z2" s="286">
        <v>2021</v>
      </c>
      <c r="AA2" s="287"/>
    </row>
    <row r="3" spans="1:27" ht="57" x14ac:dyDescent="0.25">
      <c r="A3" s="4" t="s">
        <v>13</v>
      </c>
      <c r="B3" s="4" t="s">
        <v>14</v>
      </c>
      <c r="C3" s="46" t="s">
        <v>40</v>
      </c>
      <c r="D3" s="48" t="s">
        <v>0</v>
      </c>
      <c r="E3" s="49" t="s">
        <v>1</v>
      </c>
      <c r="F3" s="48" t="s">
        <v>0</v>
      </c>
      <c r="G3" s="49" t="s">
        <v>1</v>
      </c>
      <c r="H3" s="48" t="s">
        <v>0</v>
      </c>
      <c r="I3" s="49" t="s">
        <v>1</v>
      </c>
      <c r="J3" s="56" t="s">
        <v>0</v>
      </c>
      <c r="K3" s="57" t="s">
        <v>1</v>
      </c>
      <c r="L3" s="56" t="s">
        <v>0</v>
      </c>
      <c r="M3" s="57" t="s">
        <v>1</v>
      </c>
      <c r="N3" s="56" t="s">
        <v>0</v>
      </c>
      <c r="O3" s="57" t="s">
        <v>1</v>
      </c>
      <c r="P3" s="56" t="s">
        <v>0</v>
      </c>
      <c r="Q3" s="57" t="s">
        <v>1</v>
      </c>
      <c r="R3" s="56" t="s">
        <v>0</v>
      </c>
      <c r="S3" s="57" t="s">
        <v>1</v>
      </c>
      <c r="T3" s="56" t="s">
        <v>0</v>
      </c>
      <c r="U3" s="57" t="s">
        <v>1</v>
      </c>
      <c r="V3" s="56" t="s">
        <v>0</v>
      </c>
      <c r="W3" s="57" t="s">
        <v>1</v>
      </c>
      <c r="X3" s="56" t="s">
        <v>0</v>
      </c>
      <c r="Y3" s="57" t="s">
        <v>1</v>
      </c>
      <c r="Z3" s="56" t="s">
        <v>0</v>
      </c>
      <c r="AA3" s="57" t="s">
        <v>1</v>
      </c>
    </row>
    <row r="4" spans="1:27" x14ac:dyDescent="0.25">
      <c r="A4" s="274">
        <v>230120000019</v>
      </c>
      <c r="B4" s="275" t="s">
        <v>140</v>
      </c>
      <c r="C4" s="15" t="s">
        <v>8</v>
      </c>
      <c r="D4" s="16">
        <v>44</v>
      </c>
      <c r="E4" s="20">
        <v>107304</v>
      </c>
      <c r="F4" s="16">
        <v>70</v>
      </c>
      <c r="G4" s="20">
        <v>211413</v>
      </c>
      <c r="H4" s="16">
        <v>100</v>
      </c>
      <c r="I4" s="20">
        <v>287582</v>
      </c>
      <c r="J4" s="21">
        <v>88</v>
      </c>
      <c r="K4" s="22">
        <v>257554</v>
      </c>
      <c r="L4" s="21">
        <v>88</v>
      </c>
      <c r="M4" s="22">
        <v>261213</v>
      </c>
      <c r="N4" s="21">
        <v>66</v>
      </c>
      <c r="O4" s="22">
        <v>166109</v>
      </c>
      <c r="P4" s="21">
        <v>22</v>
      </c>
      <c r="Q4" s="22">
        <v>61001</v>
      </c>
      <c r="R4" s="21">
        <v>46</v>
      </c>
      <c r="S4" s="22">
        <v>129491</v>
      </c>
      <c r="T4" s="21">
        <v>69</v>
      </c>
      <c r="U4" s="22">
        <v>286601</v>
      </c>
      <c r="V4" s="21">
        <v>28</v>
      </c>
      <c r="W4" s="22">
        <v>96381</v>
      </c>
      <c r="X4" s="21">
        <v>27.001000000000001</v>
      </c>
      <c r="Y4" s="22">
        <v>96587</v>
      </c>
      <c r="Z4" s="21">
        <v>6</v>
      </c>
      <c r="AA4" s="22">
        <v>22137</v>
      </c>
    </row>
    <row r="5" spans="1:27" x14ac:dyDescent="0.25">
      <c r="A5" s="274"/>
      <c r="B5" s="275"/>
      <c r="C5" s="15" t="s">
        <v>51</v>
      </c>
      <c r="D5" s="16">
        <v>45</v>
      </c>
      <c r="E5" s="20">
        <v>81781</v>
      </c>
      <c r="F5" s="16">
        <v>111</v>
      </c>
      <c r="G5" s="20">
        <v>217911</v>
      </c>
      <c r="H5" s="16">
        <v>100</v>
      </c>
      <c r="I5" s="20">
        <v>205614</v>
      </c>
      <c r="J5" s="21">
        <v>134.166</v>
      </c>
      <c r="K5" s="22">
        <v>318564</v>
      </c>
      <c r="L5" s="21">
        <v>102.619</v>
      </c>
      <c r="M5" s="22">
        <v>258856</v>
      </c>
      <c r="N5" s="21">
        <v>76.947000000000003</v>
      </c>
      <c r="O5" s="22">
        <v>216562</v>
      </c>
      <c r="P5" s="21">
        <v>36.963000000000001</v>
      </c>
      <c r="Q5" s="22">
        <v>110060</v>
      </c>
      <c r="R5" s="21">
        <v>181.00800000000001</v>
      </c>
      <c r="S5" s="22">
        <v>458230</v>
      </c>
      <c r="T5" s="21">
        <v>302.86399999999998</v>
      </c>
      <c r="U5" s="22">
        <v>818305</v>
      </c>
      <c r="V5" s="21">
        <v>87.8</v>
      </c>
      <c r="W5" s="22">
        <v>259764</v>
      </c>
      <c r="X5" s="21">
        <v>119.307</v>
      </c>
      <c r="Y5" s="22">
        <v>344056</v>
      </c>
      <c r="Z5" s="21">
        <v>367.92599999999999</v>
      </c>
      <c r="AA5" s="22">
        <v>936450</v>
      </c>
    </row>
    <row r="6" spans="1:27" s="146" customFormat="1" x14ac:dyDescent="0.25">
      <c r="A6" s="274"/>
      <c r="B6" s="275"/>
      <c r="C6" s="15" t="s">
        <v>10</v>
      </c>
      <c r="D6" s="16">
        <v>0</v>
      </c>
      <c r="E6" s="20">
        <v>0</v>
      </c>
      <c r="F6" s="16">
        <v>0</v>
      </c>
      <c r="G6" s="20">
        <v>0</v>
      </c>
      <c r="H6" s="16">
        <v>0</v>
      </c>
      <c r="I6" s="20">
        <v>0</v>
      </c>
      <c r="J6" s="21">
        <v>0</v>
      </c>
      <c r="K6" s="22">
        <v>0</v>
      </c>
      <c r="L6" s="21">
        <v>0</v>
      </c>
      <c r="M6" s="22">
        <v>0</v>
      </c>
      <c r="N6" s="21">
        <v>0</v>
      </c>
      <c r="O6" s="22">
        <v>0</v>
      </c>
      <c r="P6" s="21">
        <v>0</v>
      </c>
      <c r="Q6" s="22">
        <v>0</v>
      </c>
      <c r="R6" s="21">
        <v>0</v>
      </c>
      <c r="S6" s="22">
        <v>0</v>
      </c>
      <c r="T6" s="21">
        <v>1.7669999999999999</v>
      </c>
      <c r="U6" s="22">
        <v>10327</v>
      </c>
      <c r="V6" s="21"/>
      <c r="W6" s="22"/>
      <c r="X6" s="21"/>
      <c r="Y6" s="22"/>
      <c r="Z6" s="21"/>
      <c r="AA6" s="22"/>
    </row>
    <row r="7" spans="1:27" x14ac:dyDescent="0.25">
      <c r="A7" s="274"/>
      <c r="B7" s="275"/>
      <c r="C7" s="15" t="s">
        <v>48</v>
      </c>
      <c r="D7" s="16">
        <v>60</v>
      </c>
      <c r="E7" s="20">
        <v>102064</v>
      </c>
      <c r="F7" s="16">
        <v>21</v>
      </c>
      <c r="G7" s="20">
        <v>58786</v>
      </c>
      <c r="H7" s="19">
        <v>0</v>
      </c>
      <c r="I7" s="52">
        <v>0</v>
      </c>
      <c r="J7" s="21">
        <v>14.9</v>
      </c>
      <c r="K7" s="22">
        <v>41129</v>
      </c>
      <c r="L7" s="21">
        <v>22.4</v>
      </c>
      <c r="M7" s="22">
        <v>53555</v>
      </c>
      <c r="N7" s="21">
        <v>23.39</v>
      </c>
      <c r="O7" s="22">
        <v>65312</v>
      </c>
      <c r="P7" s="21">
        <v>49.625</v>
      </c>
      <c r="Q7" s="22">
        <v>141094</v>
      </c>
      <c r="R7" s="21">
        <v>71.614000000000004</v>
      </c>
      <c r="S7" s="22">
        <v>199343</v>
      </c>
      <c r="T7" s="21">
        <v>24.39</v>
      </c>
      <c r="U7" s="22">
        <v>73829</v>
      </c>
      <c r="V7" s="21">
        <v>4</v>
      </c>
      <c r="W7" s="22">
        <v>13869</v>
      </c>
      <c r="X7" s="21">
        <v>24.98</v>
      </c>
      <c r="Y7" s="22">
        <v>69926</v>
      </c>
      <c r="Z7" s="21">
        <v>27.38</v>
      </c>
      <c r="AA7" s="22">
        <v>70285</v>
      </c>
    </row>
    <row r="8" spans="1:27" s="146" customFormat="1" x14ac:dyDescent="0.25">
      <c r="A8" s="274"/>
      <c r="B8" s="275"/>
      <c r="C8" s="15" t="s">
        <v>18</v>
      </c>
      <c r="D8" s="16">
        <v>0</v>
      </c>
      <c r="E8" s="20">
        <v>0</v>
      </c>
      <c r="F8" s="16">
        <v>0</v>
      </c>
      <c r="G8" s="20">
        <v>0</v>
      </c>
      <c r="H8" s="19">
        <v>0</v>
      </c>
      <c r="I8" s="52">
        <v>0</v>
      </c>
      <c r="J8" s="21">
        <v>0</v>
      </c>
      <c r="K8" s="22">
        <v>0</v>
      </c>
      <c r="L8" s="21">
        <v>95.02</v>
      </c>
      <c r="M8" s="22">
        <v>128794</v>
      </c>
      <c r="N8" s="21">
        <v>0</v>
      </c>
      <c r="O8" s="22">
        <v>0</v>
      </c>
      <c r="P8" s="21">
        <v>0</v>
      </c>
      <c r="Q8" s="22">
        <v>0</v>
      </c>
      <c r="R8" s="21"/>
      <c r="S8" s="22"/>
      <c r="T8" s="21"/>
      <c r="U8" s="22"/>
      <c r="V8" s="21"/>
      <c r="W8" s="22"/>
      <c r="X8" s="21">
        <v>9.9939999999999998</v>
      </c>
      <c r="Y8" s="22">
        <v>17137</v>
      </c>
      <c r="Z8" s="21">
        <v>5.0090000000000003</v>
      </c>
      <c r="AA8" s="22">
        <v>11285</v>
      </c>
    </row>
    <row r="9" spans="1:27" s="146" customFormat="1" x14ac:dyDescent="0.25">
      <c r="A9" s="274"/>
      <c r="B9" s="275"/>
      <c r="C9" s="15" t="s">
        <v>90</v>
      </c>
      <c r="D9" s="16">
        <v>0</v>
      </c>
      <c r="E9" s="20">
        <v>0</v>
      </c>
      <c r="F9" s="16">
        <v>0</v>
      </c>
      <c r="G9" s="20">
        <v>0</v>
      </c>
      <c r="H9" s="19">
        <v>0</v>
      </c>
      <c r="I9" s="52">
        <v>0</v>
      </c>
      <c r="J9" s="21">
        <v>0</v>
      </c>
      <c r="K9" s="22">
        <v>0</v>
      </c>
      <c r="L9" s="21">
        <v>50</v>
      </c>
      <c r="M9" s="22">
        <v>59300</v>
      </c>
      <c r="N9" s="21">
        <v>100</v>
      </c>
      <c r="O9" s="22">
        <v>115100</v>
      </c>
      <c r="P9" s="21">
        <v>854.21199999999999</v>
      </c>
      <c r="Q9" s="22">
        <v>1473548</v>
      </c>
      <c r="R9" s="21">
        <v>179</v>
      </c>
      <c r="S9" s="22">
        <v>589400</v>
      </c>
      <c r="T9" s="21">
        <v>116</v>
      </c>
      <c r="U9" s="22">
        <v>190640</v>
      </c>
      <c r="V9" s="21"/>
      <c r="W9" s="22"/>
      <c r="X9" s="21">
        <v>474.22</v>
      </c>
      <c r="Y9" s="22">
        <v>454725</v>
      </c>
      <c r="Z9" s="21">
        <v>1962.624</v>
      </c>
      <c r="AA9" s="22">
        <v>1789770</v>
      </c>
    </row>
    <row r="10" spans="1:27" s="2" customFormat="1" x14ac:dyDescent="0.25">
      <c r="A10" s="274"/>
      <c r="B10" s="275"/>
      <c r="C10" s="15" t="s">
        <v>93</v>
      </c>
      <c r="D10" s="16">
        <v>0</v>
      </c>
      <c r="E10" s="20">
        <v>0</v>
      </c>
      <c r="F10" s="16">
        <v>0</v>
      </c>
      <c r="G10" s="20">
        <v>0</v>
      </c>
      <c r="H10" s="19">
        <v>0</v>
      </c>
      <c r="I10" s="52">
        <v>0</v>
      </c>
      <c r="J10" s="21">
        <v>22.138000000000002</v>
      </c>
      <c r="K10" s="22">
        <v>54681</v>
      </c>
      <c r="L10" s="21">
        <v>0</v>
      </c>
      <c r="M10" s="22">
        <v>0</v>
      </c>
      <c r="N10" s="21">
        <v>0</v>
      </c>
      <c r="O10" s="22">
        <v>0</v>
      </c>
      <c r="P10" s="21">
        <v>32.176000000000002</v>
      </c>
      <c r="Q10" s="22">
        <v>94690</v>
      </c>
      <c r="R10" s="21"/>
      <c r="S10" s="22"/>
      <c r="T10" s="21"/>
      <c r="U10" s="22"/>
      <c r="V10" s="21"/>
      <c r="W10" s="22"/>
      <c r="X10" s="21"/>
      <c r="Y10" s="22"/>
      <c r="Z10" s="21"/>
      <c r="AA10" s="22"/>
    </row>
    <row r="11" spans="1:27" s="146" customFormat="1" x14ac:dyDescent="0.25">
      <c r="A11" s="274"/>
      <c r="B11" s="275"/>
      <c r="C11" s="15" t="s">
        <v>55</v>
      </c>
      <c r="D11" s="16"/>
      <c r="E11" s="20"/>
      <c r="F11" s="16"/>
      <c r="G11" s="20"/>
      <c r="H11" s="19"/>
      <c r="I11" s="52"/>
      <c r="J11" s="21"/>
      <c r="K11" s="22"/>
      <c r="L11" s="21"/>
      <c r="M11" s="22"/>
      <c r="N11" s="21"/>
      <c r="O11" s="22"/>
      <c r="P11" s="21"/>
      <c r="Q11" s="22"/>
      <c r="R11" s="21"/>
      <c r="S11" s="22"/>
      <c r="T11" s="21"/>
      <c r="U11" s="22"/>
      <c r="V11" s="21">
        <v>21.869</v>
      </c>
      <c r="W11" s="22">
        <v>64954</v>
      </c>
      <c r="X11" s="21"/>
      <c r="Y11" s="22"/>
      <c r="Z11" s="21"/>
      <c r="AA11" s="22"/>
    </row>
    <row r="12" spans="1:27" s="146" customFormat="1" x14ac:dyDescent="0.25">
      <c r="A12" s="274"/>
      <c r="B12" s="275"/>
      <c r="C12" s="15" t="s">
        <v>9</v>
      </c>
      <c r="D12" s="16">
        <v>0</v>
      </c>
      <c r="E12" s="20">
        <v>0</v>
      </c>
      <c r="F12" s="16">
        <v>0</v>
      </c>
      <c r="G12" s="20">
        <v>0</v>
      </c>
      <c r="H12" s="19">
        <v>0</v>
      </c>
      <c r="I12" s="52">
        <v>0</v>
      </c>
      <c r="J12" s="21">
        <v>0</v>
      </c>
      <c r="K12" s="22">
        <v>0</v>
      </c>
      <c r="L12" s="21">
        <v>0</v>
      </c>
      <c r="M12" s="22">
        <v>0</v>
      </c>
      <c r="N12" s="21">
        <v>2.0489999999999999</v>
      </c>
      <c r="O12" s="22">
        <v>5128</v>
      </c>
      <c r="P12" s="21">
        <v>0</v>
      </c>
      <c r="Q12" s="22">
        <v>0</v>
      </c>
      <c r="R12" s="21"/>
      <c r="S12" s="22"/>
      <c r="T12" s="21"/>
      <c r="U12" s="22"/>
      <c r="V12" s="21"/>
      <c r="W12" s="22"/>
      <c r="X12" s="21"/>
      <c r="Y12" s="22"/>
      <c r="Z12" s="21"/>
      <c r="AA12" s="22"/>
    </row>
    <row r="13" spans="1:27" s="146" customFormat="1" x14ac:dyDescent="0.25">
      <c r="A13" s="274"/>
      <c r="B13" s="275"/>
      <c r="C13" s="15" t="s">
        <v>24</v>
      </c>
      <c r="D13" s="16"/>
      <c r="E13" s="20"/>
      <c r="F13" s="16"/>
      <c r="G13" s="20"/>
      <c r="H13" s="19"/>
      <c r="I13" s="52"/>
      <c r="J13" s="21"/>
      <c r="K13" s="22"/>
      <c r="L13" s="21"/>
      <c r="M13" s="22"/>
      <c r="N13" s="21"/>
      <c r="O13" s="22"/>
      <c r="P13" s="21"/>
      <c r="Q13" s="22"/>
      <c r="R13" s="21"/>
      <c r="S13" s="22"/>
      <c r="T13" s="21"/>
      <c r="U13" s="22"/>
      <c r="V13" s="21"/>
      <c r="W13" s="22"/>
      <c r="X13" s="21"/>
      <c r="Y13" s="22"/>
      <c r="Z13" s="21">
        <v>10.74</v>
      </c>
      <c r="AA13" s="22">
        <v>15851</v>
      </c>
    </row>
    <row r="14" spans="1:27" s="146" customFormat="1" x14ac:dyDescent="0.25">
      <c r="A14" s="274"/>
      <c r="B14" s="275"/>
      <c r="C14" s="15" t="s">
        <v>43</v>
      </c>
      <c r="D14" s="16"/>
      <c r="E14" s="20"/>
      <c r="F14" s="16"/>
      <c r="G14" s="20"/>
      <c r="H14" s="19"/>
      <c r="I14" s="52"/>
      <c r="J14" s="21"/>
      <c r="K14" s="22"/>
      <c r="L14" s="21"/>
      <c r="M14" s="22"/>
      <c r="N14" s="21"/>
      <c r="O14" s="22"/>
      <c r="P14" s="21"/>
      <c r="Q14" s="22"/>
      <c r="R14" s="21"/>
      <c r="S14" s="22"/>
      <c r="T14" s="21"/>
      <c r="U14" s="22"/>
      <c r="V14" s="21"/>
      <c r="W14" s="22"/>
      <c r="X14" s="21"/>
      <c r="Y14" s="22"/>
      <c r="Z14" s="21">
        <v>8.74</v>
      </c>
      <c r="AA14" s="22">
        <v>26002</v>
      </c>
    </row>
    <row r="15" spans="1:27" s="146" customFormat="1" x14ac:dyDescent="0.25">
      <c r="A15" s="274"/>
      <c r="B15" s="275"/>
      <c r="C15" s="15" t="s">
        <v>30</v>
      </c>
      <c r="D15" s="16">
        <v>0</v>
      </c>
      <c r="E15" s="20">
        <v>0</v>
      </c>
      <c r="F15" s="16">
        <v>0</v>
      </c>
      <c r="G15" s="20">
        <v>0</v>
      </c>
      <c r="H15" s="19">
        <v>0</v>
      </c>
      <c r="I15" s="52">
        <v>0</v>
      </c>
      <c r="J15" s="21">
        <v>0</v>
      </c>
      <c r="K15" s="22">
        <v>0</v>
      </c>
      <c r="L15" s="21">
        <v>79.495999999999995</v>
      </c>
      <c r="M15" s="22">
        <v>95395</v>
      </c>
      <c r="N15" s="21">
        <v>139.983</v>
      </c>
      <c r="O15" s="22">
        <v>244971</v>
      </c>
      <c r="P15" s="21">
        <v>60</v>
      </c>
      <c r="Q15" s="22">
        <v>105000</v>
      </c>
      <c r="R15" s="21"/>
      <c r="S15" s="22"/>
      <c r="T15" s="21"/>
      <c r="U15" s="22"/>
      <c r="V15" s="21"/>
      <c r="W15" s="22"/>
      <c r="X15" s="21"/>
      <c r="Y15" s="22"/>
      <c r="Z15" s="21"/>
      <c r="AA15" s="22"/>
    </row>
    <row r="16" spans="1:27" s="146" customFormat="1" x14ac:dyDescent="0.25">
      <c r="A16" s="274"/>
      <c r="B16" s="275"/>
      <c r="C16" s="86" t="s">
        <v>21</v>
      </c>
      <c r="D16" s="16"/>
      <c r="E16" s="20"/>
      <c r="F16" s="16"/>
      <c r="G16" s="20"/>
      <c r="H16" s="19"/>
      <c r="I16" s="52"/>
      <c r="J16" s="21"/>
      <c r="K16" s="22"/>
      <c r="L16" s="21"/>
      <c r="M16" s="22"/>
      <c r="N16" s="21"/>
      <c r="O16" s="22"/>
      <c r="P16" s="21"/>
      <c r="Q16" s="22"/>
      <c r="R16" s="21"/>
      <c r="S16" s="22"/>
      <c r="T16" s="21"/>
      <c r="U16" s="22"/>
      <c r="V16" s="21"/>
      <c r="W16" s="22"/>
      <c r="X16" s="21">
        <v>36</v>
      </c>
      <c r="Y16" s="22">
        <v>25062</v>
      </c>
      <c r="Z16" s="21"/>
      <c r="AA16" s="22"/>
    </row>
    <row r="17" spans="1:27" s="2" customFormat="1" x14ac:dyDescent="0.25">
      <c r="A17" s="274"/>
      <c r="B17" s="275"/>
      <c r="C17" s="15" t="s">
        <v>33</v>
      </c>
      <c r="D17" s="16">
        <v>0</v>
      </c>
      <c r="E17" s="20">
        <v>0</v>
      </c>
      <c r="F17" s="16">
        <v>0</v>
      </c>
      <c r="G17" s="20">
        <v>0</v>
      </c>
      <c r="H17" s="19">
        <v>20</v>
      </c>
      <c r="I17" s="20">
        <v>16035</v>
      </c>
      <c r="J17" s="21">
        <v>0</v>
      </c>
      <c r="K17" s="22">
        <v>0</v>
      </c>
      <c r="L17" s="21">
        <v>0</v>
      </c>
      <c r="M17" s="22">
        <v>0</v>
      </c>
      <c r="N17" s="21">
        <v>0</v>
      </c>
      <c r="O17" s="22">
        <v>0</v>
      </c>
      <c r="P17" s="21">
        <v>0</v>
      </c>
      <c r="Q17" s="22">
        <v>0</v>
      </c>
      <c r="R17" s="21"/>
      <c r="S17" s="22"/>
      <c r="T17" s="21"/>
      <c r="U17" s="22"/>
      <c r="V17" s="21"/>
      <c r="W17" s="22"/>
      <c r="X17" s="21"/>
      <c r="Y17" s="22"/>
      <c r="Z17" s="21"/>
      <c r="AA17" s="22"/>
    </row>
    <row r="18" spans="1:27" ht="19.5" thickBot="1" x14ac:dyDescent="0.35">
      <c r="A18" s="274"/>
      <c r="B18" s="275"/>
      <c r="C18" s="98" t="s">
        <v>7</v>
      </c>
      <c r="D18" s="50">
        <f>SUM(D4:D17)</f>
        <v>149</v>
      </c>
      <c r="E18" s="51">
        <f>SUM(E4:E17)</f>
        <v>291149</v>
      </c>
      <c r="F18" s="53">
        <f>SUM(F4:F17)</f>
        <v>202</v>
      </c>
      <c r="G18" s="54">
        <f>SUM(G4:G17)</f>
        <v>488110</v>
      </c>
      <c r="H18" s="53">
        <f>SUM(H4:H7)</f>
        <v>200</v>
      </c>
      <c r="I18" s="54">
        <f t="shared" ref="I18:O18" si="0">SUM(I4:I17)</f>
        <v>509231</v>
      </c>
      <c r="J18" s="53">
        <f t="shared" si="0"/>
        <v>259.20400000000001</v>
      </c>
      <c r="K18" s="54">
        <f t="shared" si="0"/>
        <v>671928</v>
      </c>
      <c r="L18" s="53">
        <f t="shared" si="0"/>
        <v>437.53499999999997</v>
      </c>
      <c r="M18" s="54">
        <f t="shared" si="0"/>
        <v>857113</v>
      </c>
      <c r="N18" s="53">
        <f t="shared" si="0"/>
        <v>408.36899999999997</v>
      </c>
      <c r="O18" s="54">
        <f t="shared" si="0"/>
        <v>813182</v>
      </c>
      <c r="P18" s="53">
        <f t="shared" ref="P18:U18" si="1">SUM(P4:P17)</f>
        <v>1054.9760000000001</v>
      </c>
      <c r="Q18" s="54">
        <f t="shared" si="1"/>
        <v>1985393</v>
      </c>
      <c r="R18" s="53">
        <f t="shared" si="1"/>
        <v>477.62200000000001</v>
      </c>
      <c r="S18" s="54">
        <f t="shared" si="1"/>
        <v>1376464</v>
      </c>
      <c r="T18" s="53">
        <f t="shared" si="1"/>
        <v>514.02099999999996</v>
      </c>
      <c r="U18" s="54">
        <f t="shared" si="1"/>
        <v>1379702</v>
      </c>
      <c r="V18" s="53">
        <f t="shared" ref="V18:W18" si="2">SUM(V4:V17)</f>
        <v>141.66899999999998</v>
      </c>
      <c r="W18" s="54">
        <f t="shared" si="2"/>
        <v>434968</v>
      </c>
      <c r="X18" s="53">
        <f t="shared" ref="X18:Y18" si="3">SUM(X4:X17)</f>
        <v>691.50199999999995</v>
      </c>
      <c r="Y18" s="54">
        <f t="shared" si="3"/>
        <v>1007493</v>
      </c>
      <c r="Z18" s="53">
        <f t="shared" ref="Z18:AA18" si="4">SUM(Z4:Z17)</f>
        <v>2388.4189999999994</v>
      </c>
      <c r="AA18" s="54">
        <f t="shared" si="4"/>
        <v>2871780</v>
      </c>
    </row>
    <row r="19" spans="1:27" x14ac:dyDescent="0.25">
      <c r="A19" s="257"/>
      <c r="B19" s="257"/>
    </row>
    <row r="21" spans="1:27" x14ac:dyDescent="0.25">
      <c r="E21" s="244"/>
      <c r="F21" s="244"/>
    </row>
  </sheetData>
  <mergeCells count="17">
    <mergeCell ref="Z2:AA2"/>
    <mergeCell ref="X2:Y2"/>
    <mergeCell ref="A1:Y1"/>
    <mergeCell ref="V2:W2"/>
    <mergeCell ref="T2:U2"/>
    <mergeCell ref="R2:S2"/>
    <mergeCell ref="P2:Q2"/>
    <mergeCell ref="N2:O2"/>
    <mergeCell ref="L2:M2"/>
    <mergeCell ref="J2:K2"/>
    <mergeCell ref="F2:G2"/>
    <mergeCell ref="H2:I2"/>
    <mergeCell ref="A19:B19"/>
    <mergeCell ref="A4:A18"/>
    <mergeCell ref="B4:B18"/>
    <mergeCell ref="A2:C2"/>
    <mergeCell ref="D2:E2"/>
  </mergeCells>
  <pageMargins left="0.51181102362204722" right="0.31496062992125984" top="0.9448818897637796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opLeftCell="I1" workbookViewId="0">
      <selection activeCell="X10" sqref="X10:AA10"/>
    </sheetView>
  </sheetViews>
  <sheetFormatPr defaultRowHeight="15" x14ac:dyDescent="0.25"/>
  <cols>
    <col min="1" max="1" width="13.140625" bestFit="1" customWidth="1"/>
    <col min="3" max="3" width="10.7109375" customWidth="1"/>
  </cols>
  <sheetData>
    <row r="1" spans="1:27" ht="19.5" thickBot="1" x14ac:dyDescent="0.3">
      <c r="A1" s="288" t="s">
        <v>128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27" ht="18.75" x14ac:dyDescent="0.3">
      <c r="A2" s="276"/>
      <c r="B2" s="276"/>
      <c r="C2" s="277"/>
      <c r="D2" s="286">
        <v>2010</v>
      </c>
      <c r="E2" s="287"/>
      <c r="F2" s="286">
        <v>2011</v>
      </c>
      <c r="G2" s="287"/>
      <c r="H2" s="286">
        <v>2012</v>
      </c>
      <c r="I2" s="287"/>
      <c r="J2" s="286">
        <v>2013</v>
      </c>
      <c r="K2" s="287"/>
      <c r="L2" s="286">
        <v>2014</v>
      </c>
      <c r="M2" s="287"/>
      <c r="N2" s="286">
        <v>2015</v>
      </c>
      <c r="O2" s="287"/>
      <c r="P2" s="286">
        <v>2016</v>
      </c>
      <c r="Q2" s="287"/>
      <c r="R2" s="286">
        <v>2017</v>
      </c>
      <c r="S2" s="287"/>
      <c r="T2" s="286">
        <v>2018</v>
      </c>
      <c r="U2" s="287"/>
      <c r="V2" s="286">
        <v>2019</v>
      </c>
      <c r="W2" s="287"/>
      <c r="X2" s="286">
        <v>2020</v>
      </c>
      <c r="Y2" s="287"/>
      <c r="Z2" s="286">
        <v>2021</v>
      </c>
      <c r="AA2" s="287"/>
    </row>
    <row r="3" spans="1:27" ht="42.75" x14ac:dyDescent="0.25">
      <c r="A3" s="4" t="s">
        <v>13</v>
      </c>
      <c r="B3" s="4" t="s">
        <v>14</v>
      </c>
      <c r="C3" s="46" t="s">
        <v>40</v>
      </c>
      <c r="D3" s="48" t="s">
        <v>0</v>
      </c>
      <c r="E3" s="49" t="s">
        <v>1</v>
      </c>
      <c r="F3" s="48" t="s">
        <v>0</v>
      </c>
      <c r="G3" s="49" t="s">
        <v>1</v>
      </c>
      <c r="H3" s="48" t="s">
        <v>0</v>
      </c>
      <c r="I3" s="49" t="s">
        <v>1</v>
      </c>
      <c r="J3" s="56" t="s">
        <v>0</v>
      </c>
      <c r="K3" s="57" t="s">
        <v>1</v>
      </c>
      <c r="L3" s="56" t="s">
        <v>0</v>
      </c>
      <c r="M3" s="57" t="s">
        <v>1</v>
      </c>
      <c r="N3" s="56" t="s">
        <v>0</v>
      </c>
      <c r="O3" s="57" t="s">
        <v>1</v>
      </c>
      <c r="P3" s="56" t="s">
        <v>0</v>
      </c>
      <c r="Q3" s="57" t="s">
        <v>1</v>
      </c>
      <c r="R3" s="56" t="s">
        <v>0</v>
      </c>
      <c r="S3" s="57" t="s">
        <v>1</v>
      </c>
      <c r="T3" s="56" t="s">
        <v>0</v>
      </c>
      <c r="U3" s="57" t="s">
        <v>1</v>
      </c>
      <c r="V3" s="56" t="s">
        <v>0</v>
      </c>
      <c r="W3" s="57" t="s">
        <v>1</v>
      </c>
      <c r="X3" s="56" t="s">
        <v>0</v>
      </c>
      <c r="Y3" s="57" t="s">
        <v>1</v>
      </c>
      <c r="Z3" s="56" t="s">
        <v>0</v>
      </c>
      <c r="AA3" s="57" t="s">
        <v>1</v>
      </c>
    </row>
    <row r="4" spans="1:27" ht="30" x14ac:dyDescent="0.25">
      <c r="A4" s="274">
        <v>230990100000</v>
      </c>
      <c r="B4" s="275" t="s">
        <v>129</v>
      </c>
      <c r="C4" s="25" t="s">
        <v>148</v>
      </c>
      <c r="D4" s="16">
        <v>32</v>
      </c>
      <c r="E4" s="20">
        <v>69223</v>
      </c>
      <c r="F4" s="16"/>
      <c r="G4" s="20"/>
      <c r="H4" s="16"/>
      <c r="I4" s="20"/>
      <c r="J4" s="21"/>
      <c r="K4" s="22"/>
      <c r="L4" s="21">
        <v>1.28</v>
      </c>
      <c r="M4" s="22">
        <v>18180</v>
      </c>
      <c r="N4" s="21">
        <v>1.0349999999999999</v>
      </c>
      <c r="O4" s="22">
        <v>16416</v>
      </c>
      <c r="P4" s="21"/>
      <c r="Q4" s="22"/>
      <c r="R4" s="21">
        <v>1.2869999999999999</v>
      </c>
      <c r="S4" s="22">
        <v>13190</v>
      </c>
      <c r="T4" s="21">
        <v>1.0349999999999999</v>
      </c>
      <c r="U4" s="22">
        <v>18306</v>
      </c>
      <c r="V4" s="21">
        <v>0.97599999999999998</v>
      </c>
      <c r="W4" s="22">
        <v>18629</v>
      </c>
      <c r="X4" s="21">
        <v>0</v>
      </c>
      <c r="Y4" s="22">
        <v>0</v>
      </c>
      <c r="Z4" s="21">
        <v>0</v>
      </c>
      <c r="AA4" s="22">
        <v>0</v>
      </c>
    </row>
    <row r="5" spans="1:27" s="146" customFormat="1" x14ac:dyDescent="0.25">
      <c r="A5" s="274"/>
      <c r="B5" s="275"/>
      <c r="C5" s="25" t="s">
        <v>8</v>
      </c>
      <c r="D5" s="16"/>
      <c r="E5" s="20"/>
      <c r="F5" s="16"/>
      <c r="G5" s="20"/>
      <c r="H5" s="16"/>
      <c r="I5" s="20"/>
      <c r="J5" s="21"/>
      <c r="K5" s="22"/>
      <c r="L5" s="21"/>
      <c r="M5" s="22"/>
      <c r="N5" s="21"/>
      <c r="O5" s="22"/>
      <c r="P5" s="21"/>
      <c r="Q5" s="22"/>
      <c r="R5" s="21"/>
      <c r="S5" s="22"/>
      <c r="T5" s="21">
        <v>60.95</v>
      </c>
      <c r="U5" s="22">
        <v>261225</v>
      </c>
      <c r="V5" s="21"/>
      <c r="W5" s="22"/>
      <c r="X5" s="21">
        <v>0</v>
      </c>
      <c r="Y5" s="22"/>
      <c r="Z5" s="21">
        <v>0</v>
      </c>
      <c r="AA5" s="22">
        <v>0</v>
      </c>
    </row>
    <row r="6" spans="1:27" x14ac:dyDescent="0.25">
      <c r="A6" s="274"/>
      <c r="B6" s="275"/>
      <c r="C6" s="25" t="s">
        <v>51</v>
      </c>
      <c r="D6" s="16"/>
      <c r="E6" s="20"/>
      <c r="F6" s="16"/>
      <c r="G6" s="20"/>
      <c r="H6" s="16"/>
      <c r="I6" s="20"/>
      <c r="J6" s="21">
        <v>2.34</v>
      </c>
      <c r="K6" s="22">
        <v>1878</v>
      </c>
      <c r="L6" s="21"/>
      <c r="M6" s="22"/>
      <c r="N6" s="21">
        <v>134.89500000000001</v>
      </c>
      <c r="O6" s="22">
        <v>86938</v>
      </c>
      <c r="P6" s="21"/>
      <c r="Q6" s="22"/>
      <c r="R6" s="21"/>
      <c r="S6" s="22"/>
      <c r="T6" s="21"/>
      <c r="U6" s="22"/>
      <c r="V6" s="21"/>
      <c r="W6" s="22"/>
      <c r="X6" s="21">
        <v>0</v>
      </c>
      <c r="Y6" s="22"/>
      <c r="Z6" s="21">
        <v>0</v>
      </c>
      <c r="AA6" s="22">
        <v>0</v>
      </c>
    </row>
    <row r="7" spans="1:27" x14ac:dyDescent="0.25">
      <c r="A7" s="274"/>
      <c r="B7" s="275"/>
      <c r="C7" s="25" t="s">
        <v>97</v>
      </c>
      <c r="D7" s="16">
        <v>19</v>
      </c>
      <c r="E7" s="20">
        <v>41239</v>
      </c>
      <c r="F7" s="16">
        <v>0.1</v>
      </c>
      <c r="G7" s="20">
        <v>2815</v>
      </c>
      <c r="H7" s="19"/>
      <c r="I7" s="52"/>
      <c r="J7" s="21"/>
      <c r="K7" s="22"/>
      <c r="L7" s="21">
        <v>0.05</v>
      </c>
      <c r="M7" s="22">
        <v>2497</v>
      </c>
      <c r="N7" s="21">
        <v>1.427</v>
      </c>
      <c r="O7" s="22">
        <v>28604</v>
      </c>
      <c r="P7" s="21"/>
      <c r="Q7" s="22"/>
      <c r="R7" s="21"/>
      <c r="S7" s="22"/>
      <c r="T7" s="21"/>
      <c r="U7" s="22"/>
      <c r="V7" s="21"/>
      <c r="W7" s="22"/>
      <c r="X7" s="21">
        <v>0</v>
      </c>
      <c r="Y7" s="22">
        <v>0</v>
      </c>
      <c r="Z7" s="21">
        <v>0</v>
      </c>
      <c r="AA7" s="22">
        <v>0</v>
      </c>
    </row>
    <row r="8" spans="1:27" x14ac:dyDescent="0.25">
      <c r="A8" s="274"/>
      <c r="B8" s="275"/>
      <c r="C8" s="25" t="s">
        <v>32</v>
      </c>
      <c r="D8" s="16"/>
      <c r="E8" s="20"/>
      <c r="F8" s="16"/>
      <c r="G8" s="20"/>
      <c r="H8" s="19"/>
      <c r="I8" s="52"/>
      <c r="J8" s="21"/>
      <c r="K8" s="22"/>
      <c r="L8" s="21"/>
      <c r="M8" s="22"/>
      <c r="N8" s="21">
        <v>0.2</v>
      </c>
      <c r="O8" s="22">
        <v>1498</v>
      </c>
      <c r="P8" s="21"/>
      <c r="Q8" s="22"/>
      <c r="R8" s="21">
        <v>0.6</v>
      </c>
      <c r="S8" s="22">
        <v>1386</v>
      </c>
      <c r="T8" s="21"/>
      <c r="U8" s="22"/>
      <c r="V8" s="21"/>
      <c r="W8" s="22"/>
      <c r="X8" s="21">
        <v>0</v>
      </c>
      <c r="Y8" s="22">
        <v>0</v>
      </c>
      <c r="Z8" s="21">
        <v>0</v>
      </c>
      <c r="AA8" s="22">
        <v>0</v>
      </c>
    </row>
    <row r="9" spans="1:27" x14ac:dyDescent="0.25">
      <c r="A9" s="274"/>
      <c r="B9" s="275"/>
      <c r="C9" s="25" t="s">
        <v>33</v>
      </c>
      <c r="D9" s="16"/>
      <c r="E9" s="20"/>
      <c r="F9" s="16">
        <v>0.02</v>
      </c>
      <c r="G9" s="20">
        <v>324</v>
      </c>
      <c r="H9" s="19">
        <v>13</v>
      </c>
      <c r="I9" s="52">
        <v>54230</v>
      </c>
      <c r="J9" s="21">
        <v>102</v>
      </c>
      <c r="K9" s="22">
        <v>110017</v>
      </c>
      <c r="L9" s="21">
        <v>19.574999999999999</v>
      </c>
      <c r="M9" s="22">
        <v>36800</v>
      </c>
      <c r="N9" s="21">
        <v>68</v>
      </c>
      <c r="O9" s="22">
        <v>63022</v>
      </c>
      <c r="P9" s="21"/>
      <c r="Q9" s="22"/>
      <c r="R9" s="21"/>
      <c r="S9" s="22"/>
      <c r="T9" s="21"/>
      <c r="U9" s="22"/>
      <c r="V9" s="21">
        <v>17.015999999999998</v>
      </c>
      <c r="W9" s="22">
        <v>12005</v>
      </c>
      <c r="X9" s="21">
        <v>0</v>
      </c>
      <c r="Y9" s="22"/>
      <c r="Z9" s="21">
        <v>0</v>
      </c>
      <c r="AA9" s="22">
        <v>0</v>
      </c>
    </row>
    <row r="10" spans="1:27" ht="33" customHeight="1" thickBot="1" x14ac:dyDescent="0.35">
      <c r="A10" s="274"/>
      <c r="B10" s="275"/>
      <c r="C10" s="98" t="s">
        <v>7</v>
      </c>
      <c r="D10" s="50">
        <f t="shared" ref="D10:S10" si="0">SUM(D4:D9)</f>
        <v>51</v>
      </c>
      <c r="E10" s="51">
        <f t="shared" si="0"/>
        <v>110462</v>
      </c>
      <c r="F10" s="53">
        <f t="shared" si="0"/>
        <v>0.12000000000000001</v>
      </c>
      <c r="G10" s="54">
        <f t="shared" si="0"/>
        <v>3139</v>
      </c>
      <c r="H10" s="53">
        <f t="shared" si="0"/>
        <v>13</v>
      </c>
      <c r="I10" s="54">
        <f t="shared" si="0"/>
        <v>54230</v>
      </c>
      <c r="J10" s="53">
        <f t="shared" si="0"/>
        <v>104.34</v>
      </c>
      <c r="K10" s="54">
        <f t="shared" si="0"/>
        <v>111895</v>
      </c>
      <c r="L10" s="53">
        <f t="shared" si="0"/>
        <v>20.905000000000001</v>
      </c>
      <c r="M10" s="54">
        <f t="shared" si="0"/>
        <v>57477</v>
      </c>
      <c r="N10" s="53">
        <f t="shared" si="0"/>
        <v>205.55699999999999</v>
      </c>
      <c r="O10" s="54">
        <f t="shared" si="0"/>
        <v>196478</v>
      </c>
      <c r="P10" s="53">
        <f t="shared" si="0"/>
        <v>0</v>
      </c>
      <c r="Q10" s="54">
        <f t="shared" si="0"/>
        <v>0</v>
      </c>
      <c r="R10" s="53">
        <f t="shared" si="0"/>
        <v>1.887</v>
      </c>
      <c r="S10" s="54">
        <f t="shared" si="0"/>
        <v>14576</v>
      </c>
      <c r="T10" s="53">
        <f t="shared" ref="T10:U10" si="1">SUM(T4:T9)</f>
        <v>61.984999999999999</v>
      </c>
      <c r="U10" s="54">
        <f t="shared" si="1"/>
        <v>279531</v>
      </c>
      <c r="V10" s="53">
        <f t="shared" ref="V10:W10" si="2">SUM(V4:V9)</f>
        <v>17.991999999999997</v>
      </c>
      <c r="W10" s="54">
        <f t="shared" si="2"/>
        <v>30634</v>
      </c>
      <c r="X10" s="53">
        <f t="shared" ref="X10:AA10" si="3">SUM(X4:X9)</f>
        <v>0</v>
      </c>
      <c r="Y10" s="54">
        <f t="shared" si="3"/>
        <v>0</v>
      </c>
      <c r="Z10" s="53">
        <f t="shared" si="3"/>
        <v>0</v>
      </c>
      <c r="AA10" s="54">
        <f t="shared" si="3"/>
        <v>0</v>
      </c>
    </row>
  </sheetData>
  <mergeCells count="16">
    <mergeCell ref="A1:S1"/>
    <mergeCell ref="A2:C2"/>
    <mergeCell ref="D2:E2"/>
    <mergeCell ref="F2:G2"/>
    <mergeCell ref="H2:I2"/>
    <mergeCell ref="J2:K2"/>
    <mergeCell ref="L2:M2"/>
    <mergeCell ref="N2:O2"/>
    <mergeCell ref="P2:Q2"/>
    <mergeCell ref="R2:S2"/>
    <mergeCell ref="X2:Y2"/>
    <mergeCell ref="Z2:AA2"/>
    <mergeCell ref="V2:W2"/>
    <mergeCell ref="T2:U2"/>
    <mergeCell ref="A4:A10"/>
    <mergeCell ref="B4:B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opLeftCell="H10" workbookViewId="0">
      <selection activeCell="X34" sqref="X34:AA34"/>
    </sheetView>
  </sheetViews>
  <sheetFormatPr defaultRowHeight="15" x14ac:dyDescent="0.25"/>
  <cols>
    <col min="1" max="1" width="13.140625" customWidth="1"/>
    <col min="2" max="2" width="12.7109375" customWidth="1"/>
    <col min="3" max="3" width="13.7109375" customWidth="1"/>
    <col min="4" max="4" width="7.85546875" customWidth="1"/>
    <col min="5" max="5" width="8.7109375" customWidth="1"/>
    <col min="7" max="7" width="9.28515625" customWidth="1"/>
    <col min="8" max="8" width="9.42578125" customWidth="1"/>
    <col min="9" max="9" width="9.28515625" customWidth="1"/>
    <col min="10" max="10" width="8.85546875" customWidth="1"/>
    <col min="11" max="11" width="9.5703125" customWidth="1"/>
    <col min="13" max="13" width="8.7109375" customWidth="1"/>
    <col min="23" max="23" width="10" customWidth="1"/>
    <col min="25" max="25" width="10.28515625" customWidth="1"/>
    <col min="27" max="27" width="10.28515625" customWidth="1"/>
  </cols>
  <sheetData>
    <row r="1" spans="1:27" ht="19.5" thickBot="1" x14ac:dyDescent="0.35">
      <c r="A1" s="290" t="s">
        <v>64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</row>
    <row r="2" spans="1:27" ht="19.5" thickBot="1" x14ac:dyDescent="0.35">
      <c r="A2" s="276"/>
      <c r="B2" s="276"/>
      <c r="C2" s="277"/>
      <c r="D2" s="286">
        <v>2010</v>
      </c>
      <c r="E2" s="287"/>
      <c r="F2" s="286">
        <v>2011</v>
      </c>
      <c r="G2" s="287"/>
      <c r="H2" s="286">
        <v>2012</v>
      </c>
      <c r="I2" s="287"/>
      <c r="J2" s="286">
        <v>2013</v>
      </c>
      <c r="K2" s="287"/>
      <c r="L2" s="291">
        <v>2014</v>
      </c>
      <c r="M2" s="293"/>
      <c r="N2" s="291">
        <v>2015</v>
      </c>
      <c r="O2" s="293"/>
      <c r="P2" s="291">
        <v>2016</v>
      </c>
      <c r="Q2" s="293"/>
      <c r="R2" s="291">
        <v>2017</v>
      </c>
      <c r="S2" s="293"/>
      <c r="T2" s="291">
        <v>2018</v>
      </c>
      <c r="U2" s="292"/>
      <c r="V2" s="286">
        <v>2019</v>
      </c>
      <c r="W2" s="287"/>
      <c r="X2" s="286">
        <v>2020</v>
      </c>
      <c r="Y2" s="287"/>
      <c r="Z2" s="286">
        <v>2021</v>
      </c>
      <c r="AA2" s="287"/>
    </row>
    <row r="3" spans="1:27" ht="42.75" x14ac:dyDescent="0.25">
      <c r="A3" s="4" t="s">
        <v>13</v>
      </c>
      <c r="B3" s="4" t="s">
        <v>14</v>
      </c>
      <c r="C3" s="46" t="s">
        <v>40</v>
      </c>
      <c r="D3" s="48" t="s">
        <v>0</v>
      </c>
      <c r="E3" s="49" t="s">
        <v>1</v>
      </c>
      <c r="F3" s="48" t="s">
        <v>0</v>
      </c>
      <c r="G3" s="49" t="s">
        <v>1</v>
      </c>
      <c r="H3" s="48" t="s">
        <v>0</v>
      </c>
      <c r="I3" s="49" t="s">
        <v>1</v>
      </c>
      <c r="J3" s="48" t="s">
        <v>0</v>
      </c>
      <c r="K3" s="49" t="s">
        <v>1</v>
      </c>
      <c r="L3" s="48" t="s">
        <v>0</v>
      </c>
      <c r="M3" s="177" t="s">
        <v>1</v>
      </c>
      <c r="N3" s="180" t="s">
        <v>0</v>
      </c>
      <c r="O3" s="181" t="s">
        <v>1</v>
      </c>
      <c r="P3" s="180" t="s">
        <v>0</v>
      </c>
      <c r="Q3" s="181" t="s">
        <v>1</v>
      </c>
      <c r="R3" s="180" t="s">
        <v>0</v>
      </c>
      <c r="S3" s="181" t="s">
        <v>1</v>
      </c>
      <c r="T3" s="180" t="s">
        <v>0</v>
      </c>
      <c r="U3" s="231" t="s">
        <v>1</v>
      </c>
      <c r="V3" s="48" t="s">
        <v>0</v>
      </c>
      <c r="W3" s="49" t="s">
        <v>1</v>
      </c>
      <c r="X3" s="48" t="s">
        <v>0</v>
      </c>
      <c r="Y3" s="49" t="s">
        <v>1</v>
      </c>
      <c r="Z3" s="48" t="s">
        <v>0</v>
      </c>
      <c r="AA3" s="49" t="s">
        <v>1</v>
      </c>
    </row>
    <row r="4" spans="1:27" x14ac:dyDescent="0.25">
      <c r="A4" s="274">
        <v>230110000013</v>
      </c>
      <c r="B4" s="275" t="s">
        <v>53</v>
      </c>
      <c r="C4" s="25" t="s">
        <v>141</v>
      </c>
      <c r="D4" s="16">
        <v>86</v>
      </c>
      <c r="E4" s="20">
        <v>95877</v>
      </c>
      <c r="F4" s="16">
        <v>132</v>
      </c>
      <c r="G4" s="20">
        <v>125670</v>
      </c>
      <c r="H4" s="16">
        <v>1614</v>
      </c>
      <c r="I4" s="20">
        <v>1428760</v>
      </c>
      <c r="J4" s="21">
        <v>2920.9960000000001</v>
      </c>
      <c r="K4" s="22">
        <v>3133061</v>
      </c>
      <c r="L4" s="21">
        <v>4056.8110000000001</v>
      </c>
      <c r="M4" s="178">
        <v>4120485</v>
      </c>
      <c r="N4" s="21">
        <v>4604.7</v>
      </c>
      <c r="O4" s="20">
        <v>3960838</v>
      </c>
      <c r="P4" s="21">
        <v>4335.96</v>
      </c>
      <c r="Q4" s="20">
        <v>3173980</v>
      </c>
      <c r="R4" s="21">
        <v>2359.54</v>
      </c>
      <c r="S4" s="20">
        <v>2020050</v>
      </c>
      <c r="T4" s="21">
        <v>845.71</v>
      </c>
      <c r="U4" s="178">
        <v>741558</v>
      </c>
      <c r="V4" s="230">
        <v>334.02</v>
      </c>
      <c r="W4" s="91">
        <v>268280</v>
      </c>
      <c r="X4" s="243">
        <v>228.54</v>
      </c>
      <c r="Y4" s="91">
        <v>163481</v>
      </c>
      <c r="Z4" s="243">
        <v>1107.0619999999999</v>
      </c>
      <c r="AA4" s="91">
        <v>1024359</v>
      </c>
    </row>
    <row r="5" spans="1:27" s="146" customFormat="1" x14ac:dyDescent="0.25">
      <c r="A5" s="274"/>
      <c r="B5" s="275"/>
      <c r="C5" s="25" t="s">
        <v>3</v>
      </c>
      <c r="D5" s="16">
        <v>0</v>
      </c>
      <c r="E5" s="20">
        <v>0</v>
      </c>
      <c r="F5" s="16">
        <v>0</v>
      </c>
      <c r="G5" s="20">
        <v>0</v>
      </c>
      <c r="H5" s="16">
        <v>0</v>
      </c>
      <c r="I5" s="20">
        <v>0</v>
      </c>
      <c r="J5" s="21">
        <v>0</v>
      </c>
      <c r="K5" s="22">
        <v>0</v>
      </c>
      <c r="L5" s="21">
        <v>0</v>
      </c>
      <c r="M5" s="178">
        <v>0</v>
      </c>
      <c r="N5" s="21">
        <v>0</v>
      </c>
      <c r="O5" s="20">
        <v>0</v>
      </c>
      <c r="P5" s="21">
        <v>715.26499999999999</v>
      </c>
      <c r="Q5" s="20">
        <v>350805</v>
      </c>
      <c r="R5" s="21">
        <v>95.42</v>
      </c>
      <c r="S5" s="20">
        <v>81667</v>
      </c>
      <c r="T5" s="21">
        <v>3557.2159999999999</v>
      </c>
      <c r="U5" s="178">
        <v>2386182</v>
      </c>
      <c r="V5" s="230">
        <v>1120.0709999999999</v>
      </c>
      <c r="W5" s="91">
        <v>599045</v>
      </c>
      <c r="X5" s="243"/>
      <c r="Y5" s="91"/>
      <c r="Z5" s="243"/>
      <c r="AA5" s="91"/>
    </row>
    <row r="6" spans="1:27" x14ac:dyDescent="0.25">
      <c r="A6" s="274"/>
      <c r="B6" s="275"/>
      <c r="C6" s="25" t="s">
        <v>6</v>
      </c>
      <c r="D6" s="16">
        <v>0</v>
      </c>
      <c r="E6" s="20">
        <v>0</v>
      </c>
      <c r="F6" s="16">
        <v>126</v>
      </c>
      <c r="G6" s="20">
        <v>108128</v>
      </c>
      <c r="H6" s="16">
        <v>1455</v>
      </c>
      <c r="I6" s="20">
        <v>1222107</v>
      </c>
      <c r="J6" s="21">
        <v>744.62</v>
      </c>
      <c r="K6" s="22">
        <v>732544</v>
      </c>
      <c r="L6" s="21">
        <v>0</v>
      </c>
      <c r="M6" s="178">
        <v>0</v>
      </c>
      <c r="N6" s="21">
        <v>0</v>
      </c>
      <c r="O6" s="20">
        <v>0</v>
      </c>
      <c r="P6" s="21">
        <v>895.54600000000005</v>
      </c>
      <c r="Q6" s="20">
        <v>642416</v>
      </c>
      <c r="R6" s="21">
        <v>1637.53</v>
      </c>
      <c r="S6" s="20">
        <v>1325947</v>
      </c>
      <c r="T6" s="21">
        <v>501.44</v>
      </c>
      <c r="U6" s="178">
        <v>459322</v>
      </c>
      <c r="V6" s="230">
        <v>1686.0519999999999</v>
      </c>
      <c r="W6" s="91">
        <v>1292942</v>
      </c>
      <c r="X6" s="243">
        <v>1345.692</v>
      </c>
      <c r="Y6" s="91">
        <v>1041583</v>
      </c>
      <c r="Z6" s="243">
        <v>199.73400000000001</v>
      </c>
      <c r="AA6" s="91">
        <v>147701</v>
      </c>
    </row>
    <row r="7" spans="1:27" x14ac:dyDescent="0.25">
      <c r="A7" s="274"/>
      <c r="B7" s="275"/>
      <c r="C7" s="25" t="s">
        <v>18</v>
      </c>
      <c r="D7" s="16">
        <v>0</v>
      </c>
      <c r="E7" s="20">
        <v>0</v>
      </c>
      <c r="F7" s="16">
        <v>3330</v>
      </c>
      <c r="G7" s="20">
        <v>2130440</v>
      </c>
      <c r="H7" s="16">
        <v>13602</v>
      </c>
      <c r="I7" s="20">
        <v>8013686</v>
      </c>
      <c r="J7" s="21">
        <v>16114.114</v>
      </c>
      <c r="K7" s="22">
        <v>11942615</v>
      </c>
      <c r="L7" s="21">
        <v>7758.5039999999999</v>
      </c>
      <c r="M7" s="178">
        <v>5469567</v>
      </c>
      <c r="N7" s="21">
        <v>1855.1890000000001</v>
      </c>
      <c r="O7" s="20">
        <v>1165979</v>
      </c>
      <c r="P7" s="21">
        <v>1968</v>
      </c>
      <c r="Q7" s="20">
        <v>1123056</v>
      </c>
      <c r="R7" s="21">
        <v>1178</v>
      </c>
      <c r="S7" s="20">
        <v>845226</v>
      </c>
      <c r="T7" s="21">
        <v>3330.16</v>
      </c>
      <c r="U7" s="178">
        <v>2224881</v>
      </c>
      <c r="V7" s="230">
        <v>6451.6890000000003</v>
      </c>
      <c r="W7" s="91">
        <v>4022019</v>
      </c>
      <c r="X7" s="243">
        <v>5172.0249999999996</v>
      </c>
      <c r="Y7" s="91">
        <v>2995773</v>
      </c>
      <c r="Z7" s="243">
        <v>3803.8620000000001</v>
      </c>
      <c r="AA7" s="91">
        <v>2930138</v>
      </c>
    </row>
    <row r="8" spans="1:27" x14ac:dyDescent="0.25">
      <c r="A8" s="274"/>
      <c r="B8" s="275"/>
      <c r="C8" s="25" t="s">
        <v>20</v>
      </c>
      <c r="D8" s="16">
        <v>998</v>
      </c>
      <c r="E8" s="20">
        <v>592456</v>
      </c>
      <c r="F8" s="16">
        <v>2714</v>
      </c>
      <c r="G8" s="20">
        <v>1766842</v>
      </c>
      <c r="H8" s="16">
        <v>1584</v>
      </c>
      <c r="I8" s="20">
        <v>936474</v>
      </c>
      <c r="J8" s="21">
        <v>1157.789</v>
      </c>
      <c r="K8" s="22">
        <v>929313</v>
      </c>
      <c r="L8" s="21">
        <v>978.15</v>
      </c>
      <c r="M8" s="178">
        <v>772504</v>
      </c>
      <c r="N8" s="21">
        <v>957.89499999999998</v>
      </c>
      <c r="O8" s="20">
        <v>683452</v>
      </c>
      <c r="P8" s="21">
        <v>401</v>
      </c>
      <c r="Q8" s="20">
        <v>283110</v>
      </c>
      <c r="R8" s="21">
        <v>0</v>
      </c>
      <c r="S8" s="20">
        <v>0</v>
      </c>
      <c r="T8" s="21"/>
      <c r="U8" s="178"/>
      <c r="V8" s="230"/>
      <c r="W8" s="91"/>
      <c r="X8" s="243"/>
      <c r="Y8" s="91"/>
      <c r="Z8" s="243">
        <v>37.630000000000003</v>
      </c>
      <c r="AA8" s="91">
        <v>27072</v>
      </c>
    </row>
    <row r="9" spans="1:27" s="146" customFormat="1" x14ac:dyDescent="0.25">
      <c r="A9" s="274"/>
      <c r="B9" s="275"/>
      <c r="C9" s="25" t="s">
        <v>8</v>
      </c>
      <c r="D9" s="16">
        <v>0</v>
      </c>
      <c r="E9" s="20">
        <v>0</v>
      </c>
      <c r="F9" s="16">
        <v>0</v>
      </c>
      <c r="G9" s="20">
        <v>0</v>
      </c>
      <c r="H9" s="16">
        <v>0</v>
      </c>
      <c r="I9" s="20">
        <v>0</v>
      </c>
      <c r="J9" s="21">
        <v>0</v>
      </c>
      <c r="K9" s="22">
        <v>0</v>
      </c>
      <c r="L9" s="21">
        <v>0</v>
      </c>
      <c r="M9" s="178">
        <v>0</v>
      </c>
      <c r="N9" s="21">
        <v>3561.26</v>
      </c>
      <c r="O9" s="20">
        <v>2958010</v>
      </c>
      <c r="P9" s="21">
        <v>1053.6610000000001</v>
      </c>
      <c r="Q9" s="20">
        <v>726277</v>
      </c>
      <c r="R9" s="21">
        <v>0</v>
      </c>
      <c r="S9" s="20">
        <v>0</v>
      </c>
      <c r="T9" s="21">
        <v>1080.865</v>
      </c>
      <c r="U9" s="178">
        <v>555454</v>
      </c>
      <c r="V9" s="230">
        <v>3038.6990000000001</v>
      </c>
      <c r="W9" s="91">
        <v>1702563</v>
      </c>
      <c r="X9" s="243">
        <v>1889.038</v>
      </c>
      <c r="Y9" s="91">
        <v>970969</v>
      </c>
      <c r="Z9" s="243">
        <v>2451.056</v>
      </c>
      <c r="AA9" s="91">
        <v>1540798</v>
      </c>
    </row>
    <row r="10" spans="1:27" s="146" customFormat="1" x14ac:dyDescent="0.25">
      <c r="A10" s="274"/>
      <c r="B10" s="275"/>
      <c r="C10" s="25" t="s">
        <v>24</v>
      </c>
      <c r="D10" s="16">
        <v>0</v>
      </c>
      <c r="E10" s="20">
        <v>0</v>
      </c>
      <c r="F10" s="16">
        <v>0</v>
      </c>
      <c r="G10" s="20">
        <v>0</v>
      </c>
      <c r="H10" s="16">
        <v>0</v>
      </c>
      <c r="I10" s="20">
        <v>0</v>
      </c>
      <c r="J10" s="21">
        <v>0</v>
      </c>
      <c r="K10" s="22">
        <v>0</v>
      </c>
      <c r="L10" s="21">
        <v>0</v>
      </c>
      <c r="M10" s="178"/>
      <c r="N10" s="21">
        <v>4027.6729999999998</v>
      </c>
      <c r="O10" s="20">
        <v>2672112</v>
      </c>
      <c r="P10" s="21">
        <v>7026.1310000000003</v>
      </c>
      <c r="Q10" s="20">
        <v>4003279</v>
      </c>
      <c r="R10" s="21">
        <v>2129.7779999999998</v>
      </c>
      <c r="S10" s="20">
        <v>1364838</v>
      </c>
      <c r="T10" s="21">
        <v>4274.1549999999997</v>
      </c>
      <c r="U10" s="178">
        <v>2970781</v>
      </c>
      <c r="V10" s="230">
        <v>8085.2129999999997</v>
      </c>
      <c r="W10" s="91">
        <v>4941611</v>
      </c>
      <c r="X10" s="243">
        <v>2625.1039999999998</v>
      </c>
      <c r="Y10" s="91">
        <v>1649376</v>
      </c>
      <c r="Z10" s="243">
        <v>2900.7979999999998</v>
      </c>
      <c r="AA10" s="91">
        <v>2230979</v>
      </c>
    </row>
    <row r="11" spans="1:27" x14ac:dyDescent="0.25">
      <c r="A11" s="274"/>
      <c r="B11" s="275"/>
      <c r="C11" s="25" t="s">
        <v>21</v>
      </c>
      <c r="D11" s="16">
        <v>650</v>
      </c>
      <c r="E11" s="20">
        <v>403459</v>
      </c>
      <c r="F11" s="16">
        <v>540</v>
      </c>
      <c r="G11" s="20">
        <v>326804</v>
      </c>
      <c r="H11" s="16">
        <v>3028</v>
      </c>
      <c r="I11" s="20">
        <v>2008480</v>
      </c>
      <c r="J11" s="21">
        <v>8263.98</v>
      </c>
      <c r="K11" s="22">
        <v>6793145</v>
      </c>
      <c r="L11" s="21">
        <v>1372.4680000000001</v>
      </c>
      <c r="M11" s="178">
        <v>1038824</v>
      </c>
      <c r="N11" s="21">
        <v>0</v>
      </c>
      <c r="O11" s="20">
        <v>0</v>
      </c>
      <c r="P11" s="21">
        <v>0</v>
      </c>
      <c r="Q11" s="20">
        <v>0</v>
      </c>
      <c r="R11" s="21">
        <v>72.64</v>
      </c>
      <c r="S11" s="20">
        <v>56340</v>
      </c>
      <c r="T11" s="21">
        <v>520.71500000000003</v>
      </c>
      <c r="U11" s="178">
        <v>403610</v>
      </c>
      <c r="V11" s="230"/>
      <c r="W11" s="91"/>
      <c r="X11" s="243"/>
      <c r="Y11" s="91"/>
      <c r="Z11" s="243"/>
      <c r="AA11" s="91"/>
    </row>
    <row r="12" spans="1:27" s="146" customFormat="1" x14ac:dyDescent="0.25">
      <c r="A12" s="274"/>
      <c r="B12" s="275"/>
      <c r="C12" s="25" t="s">
        <v>9</v>
      </c>
      <c r="D12" s="16">
        <v>0</v>
      </c>
      <c r="E12" s="20">
        <v>0</v>
      </c>
      <c r="F12" s="16">
        <v>0</v>
      </c>
      <c r="G12" s="20">
        <v>0</v>
      </c>
      <c r="H12" s="16">
        <v>0</v>
      </c>
      <c r="I12" s="20">
        <v>0</v>
      </c>
      <c r="J12" s="21">
        <v>0</v>
      </c>
      <c r="K12" s="22">
        <v>0</v>
      </c>
      <c r="L12" s="21">
        <v>0</v>
      </c>
      <c r="M12" s="178">
        <v>0</v>
      </c>
      <c r="N12" s="21">
        <v>0</v>
      </c>
      <c r="O12" s="20">
        <v>0</v>
      </c>
      <c r="P12" s="21">
        <v>117.56</v>
      </c>
      <c r="Q12" s="20">
        <v>89075</v>
      </c>
      <c r="R12" s="21">
        <v>0</v>
      </c>
      <c r="S12" s="20">
        <v>0</v>
      </c>
      <c r="T12" s="21"/>
      <c r="U12" s="178"/>
      <c r="V12" s="230">
        <v>790.14400000000001</v>
      </c>
      <c r="W12" s="91">
        <v>465925</v>
      </c>
      <c r="X12" s="243">
        <v>1538.905</v>
      </c>
      <c r="Y12" s="91">
        <v>703191</v>
      </c>
      <c r="Z12" s="243">
        <v>1637.876</v>
      </c>
      <c r="AA12" s="91">
        <v>1101620</v>
      </c>
    </row>
    <row r="13" spans="1:27" s="146" customFormat="1" x14ac:dyDescent="0.25">
      <c r="A13" s="274"/>
      <c r="B13" s="275"/>
      <c r="C13" s="25" t="s">
        <v>59</v>
      </c>
      <c r="D13" s="16">
        <v>0</v>
      </c>
      <c r="E13" s="20">
        <v>0</v>
      </c>
      <c r="F13" s="16">
        <v>0</v>
      </c>
      <c r="G13" s="20">
        <v>0</v>
      </c>
      <c r="H13" s="16">
        <v>0</v>
      </c>
      <c r="I13" s="20">
        <v>0</v>
      </c>
      <c r="J13" s="21">
        <v>0</v>
      </c>
      <c r="K13" s="22">
        <v>0</v>
      </c>
      <c r="L13" s="21">
        <v>0</v>
      </c>
      <c r="M13" s="178">
        <v>0</v>
      </c>
      <c r="N13" s="21">
        <v>0</v>
      </c>
      <c r="O13" s="20">
        <v>0</v>
      </c>
      <c r="P13" s="21">
        <v>40.92</v>
      </c>
      <c r="Q13" s="20">
        <v>28046</v>
      </c>
      <c r="R13" s="21">
        <v>0</v>
      </c>
      <c r="S13" s="20">
        <v>0</v>
      </c>
      <c r="T13" s="21"/>
      <c r="U13" s="178"/>
      <c r="V13" s="230"/>
      <c r="W13" s="91"/>
      <c r="X13" s="243"/>
      <c r="Y13" s="91"/>
      <c r="Z13" s="243"/>
      <c r="AA13" s="91"/>
    </row>
    <row r="14" spans="1:27" s="146" customFormat="1" x14ac:dyDescent="0.25">
      <c r="A14" s="274"/>
      <c r="B14" s="275"/>
      <c r="C14" s="25" t="s">
        <v>11</v>
      </c>
      <c r="D14" s="16">
        <v>0</v>
      </c>
      <c r="E14" s="20">
        <v>0</v>
      </c>
      <c r="F14" s="16">
        <v>0</v>
      </c>
      <c r="G14" s="20">
        <v>0</v>
      </c>
      <c r="H14" s="16">
        <v>0</v>
      </c>
      <c r="I14" s="20">
        <v>0</v>
      </c>
      <c r="J14" s="21">
        <v>0</v>
      </c>
      <c r="K14" s="22">
        <v>0</v>
      </c>
      <c r="L14" s="21">
        <v>0</v>
      </c>
      <c r="M14" s="178">
        <v>0</v>
      </c>
      <c r="N14" s="21">
        <v>246.31</v>
      </c>
      <c r="O14" s="20">
        <v>176024</v>
      </c>
      <c r="P14" s="21">
        <v>451.23500000000001</v>
      </c>
      <c r="Q14" s="20">
        <v>290491</v>
      </c>
      <c r="R14" s="21">
        <v>351.95499999999998</v>
      </c>
      <c r="S14" s="20">
        <v>204166</v>
      </c>
      <c r="T14" s="21"/>
      <c r="U14" s="178"/>
      <c r="V14" s="230">
        <v>1030.68</v>
      </c>
      <c r="W14" s="91">
        <v>648460</v>
      </c>
      <c r="X14" s="243">
        <v>140.28</v>
      </c>
      <c r="Y14" s="91">
        <v>83137</v>
      </c>
      <c r="Z14" s="243">
        <v>2856.2809999999999</v>
      </c>
      <c r="AA14" s="91">
        <v>2506489</v>
      </c>
    </row>
    <row r="15" spans="1:27" s="146" customFormat="1" x14ac:dyDescent="0.25">
      <c r="A15" s="274"/>
      <c r="B15" s="275"/>
      <c r="C15" s="25" t="s">
        <v>69</v>
      </c>
      <c r="D15" s="16">
        <v>0</v>
      </c>
      <c r="E15" s="20">
        <v>0</v>
      </c>
      <c r="F15" s="16">
        <v>0</v>
      </c>
      <c r="G15" s="20">
        <v>0</v>
      </c>
      <c r="H15" s="16">
        <v>0</v>
      </c>
      <c r="I15" s="20">
        <v>0</v>
      </c>
      <c r="J15" s="21">
        <v>0</v>
      </c>
      <c r="K15" s="22">
        <v>0</v>
      </c>
      <c r="L15" s="21">
        <v>0</v>
      </c>
      <c r="M15" s="178">
        <v>0</v>
      </c>
      <c r="N15" s="21">
        <v>0</v>
      </c>
      <c r="O15" s="20">
        <v>0</v>
      </c>
      <c r="P15" s="21">
        <v>270.31700000000001</v>
      </c>
      <c r="Q15" s="20">
        <v>173200</v>
      </c>
      <c r="R15" s="21">
        <v>0</v>
      </c>
      <c r="S15" s="20"/>
      <c r="T15" s="21"/>
      <c r="U15" s="178"/>
      <c r="V15" s="230"/>
      <c r="W15" s="91"/>
      <c r="X15" s="243"/>
      <c r="Y15" s="91"/>
      <c r="Z15" s="243"/>
      <c r="AA15" s="91"/>
    </row>
    <row r="16" spans="1:27" s="146" customFormat="1" x14ac:dyDescent="0.25">
      <c r="A16" s="274"/>
      <c r="B16" s="275"/>
      <c r="C16" s="25" t="s">
        <v>4</v>
      </c>
      <c r="D16" s="16">
        <v>0</v>
      </c>
      <c r="E16" s="20">
        <v>0</v>
      </c>
      <c r="F16" s="16">
        <v>0</v>
      </c>
      <c r="G16" s="20">
        <v>0</v>
      </c>
      <c r="H16" s="16">
        <v>0</v>
      </c>
      <c r="I16" s="20">
        <v>0</v>
      </c>
      <c r="J16" s="21">
        <v>0</v>
      </c>
      <c r="K16" s="22">
        <v>0</v>
      </c>
      <c r="L16" s="21">
        <v>0</v>
      </c>
      <c r="M16" s="178">
        <v>0</v>
      </c>
      <c r="N16" s="21">
        <v>0</v>
      </c>
      <c r="O16" s="20">
        <v>0</v>
      </c>
      <c r="P16" s="21">
        <v>996.85500000000002</v>
      </c>
      <c r="Q16" s="20">
        <v>606341</v>
      </c>
      <c r="R16" s="21">
        <v>76.73</v>
      </c>
      <c r="S16" s="20">
        <v>42267</v>
      </c>
      <c r="T16" s="21"/>
      <c r="U16" s="178"/>
      <c r="V16" s="230"/>
      <c r="W16" s="91"/>
      <c r="X16" s="243"/>
      <c r="Y16" s="91"/>
      <c r="Z16" s="243"/>
      <c r="AA16" s="91"/>
    </row>
    <row r="17" spans="1:27" s="146" customFormat="1" x14ac:dyDescent="0.25">
      <c r="A17" s="274"/>
      <c r="B17" s="275"/>
      <c r="C17" s="25" t="s">
        <v>42</v>
      </c>
      <c r="D17" s="16">
        <v>0</v>
      </c>
      <c r="E17" s="20">
        <v>0</v>
      </c>
      <c r="F17" s="16">
        <v>0</v>
      </c>
      <c r="G17" s="20">
        <v>0</v>
      </c>
      <c r="H17" s="16">
        <v>0</v>
      </c>
      <c r="I17" s="20">
        <v>0</v>
      </c>
      <c r="J17" s="21">
        <v>0</v>
      </c>
      <c r="K17" s="22">
        <v>0</v>
      </c>
      <c r="L17" s="21">
        <v>0</v>
      </c>
      <c r="M17" s="178">
        <v>0</v>
      </c>
      <c r="N17" s="21">
        <v>0</v>
      </c>
      <c r="O17" s="20">
        <v>0</v>
      </c>
      <c r="P17" s="21">
        <v>199.68</v>
      </c>
      <c r="Q17" s="20">
        <v>107884</v>
      </c>
      <c r="R17" s="21">
        <v>23.337</v>
      </c>
      <c r="S17" s="20">
        <v>23229</v>
      </c>
      <c r="T17" s="21"/>
      <c r="U17" s="178"/>
      <c r="V17" s="230"/>
      <c r="W17" s="91"/>
      <c r="X17" s="243"/>
      <c r="Y17" s="91"/>
      <c r="Z17" s="243"/>
      <c r="AA17" s="91"/>
    </row>
    <row r="18" spans="1:27" x14ac:dyDescent="0.25">
      <c r="A18" s="274"/>
      <c r="B18" s="275"/>
      <c r="C18" s="25" t="s">
        <v>52</v>
      </c>
      <c r="D18" s="16">
        <v>203</v>
      </c>
      <c r="E18" s="20">
        <v>142472</v>
      </c>
      <c r="F18" s="19">
        <v>0</v>
      </c>
      <c r="G18" s="52">
        <v>0</v>
      </c>
      <c r="H18" s="16">
        <v>1784</v>
      </c>
      <c r="I18" s="20">
        <v>926840</v>
      </c>
      <c r="J18" s="21">
        <v>3375.2449999999999</v>
      </c>
      <c r="K18" s="22">
        <v>2136036</v>
      </c>
      <c r="L18" s="21">
        <v>2302.8789999999999</v>
      </c>
      <c r="M18" s="178">
        <v>1359430</v>
      </c>
      <c r="N18" s="21">
        <v>1701.88</v>
      </c>
      <c r="O18" s="20">
        <v>958214</v>
      </c>
      <c r="P18" s="21">
        <v>2941.82</v>
      </c>
      <c r="Q18" s="20">
        <v>1625502</v>
      </c>
      <c r="R18" s="21">
        <v>158.13999999999999</v>
      </c>
      <c r="S18" s="20">
        <v>74825</v>
      </c>
      <c r="T18" s="21">
        <v>1600.8</v>
      </c>
      <c r="U18" s="178">
        <v>905397</v>
      </c>
      <c r="V18" s="230">
        <v>2560.9650000000001</v>
      </c>
      <c r="W18" s="91">
        <v>1458299</v>
      </c>
      <c r="X18" s="243">
        <v>1567.3</v>
      </c>
      <c r="Y18" s="91">
        <v>934221</v>
      </c>
      <c r="Z18" s="243">
        <v>310.74</v>
      </c>
      <c r="AA18" s="91">
        <v>222534</v>
      </c>
    </row>
    <row r="19" spans="1:27" s="146" customFormat="1" x14ac:dyDescent="0.25">
      <c r="A19" s="274"/>
      <c r="B19" s="275"/>
      <c r="C19" s="25" t="s">
        <v>19</v>
      </c>
      <c r="D19" s="16"/>
      <c r="E19" s="20"/>
      <c r="F19" s="19"/>
      <c r="G19" s="52"/>
      <c r="H19" s="16"/>
      <c r="I19" s="20"/>
      <c r="J19" s="21"/>
      <c r="K19" s="22"/>
      <c r="L19" s="21"/>
      <c r="M19" s="178"/>
      <c r="N19" s="21"/>
      <c r="O19" s="20"/>
      <c r="P19" s="21"/>
      <c r="Q19" s="20"/>
      <c r="R19" s="21"/>
      <c r="S19" s="20"/>
      <c r="T19" s="21"/>
      <c r="U19" s="178"/>
      <c r="V19" s="230">
        <v>401.28699999999998</v>
      </c>
      <c r="W19" s="91">
        <v>257432</v>
      </c>
      <c r="X19" s="243">
        <v>987.62599999999998</v>
      </c>
      <c r="Y19" s="91">
        <v>769448</v>
      </c>
      <c r="Z19" s="243">
        <v>2448.6089999999999</v>
      </c>
      <c r="AA19" s="91">
        <v>2100443</v>
      </c>
    </row>
    <row r="20" spans="1:27" s="146" customFormat="1" x14ac:dyDescent="0.25">
      <c r="A20" s="274"/>
      <c r="B20" s="275"/>
      <c r="C20" s="25" t="s">
        <v>123</v>
      </c>
      <c r="D20" s="16">
        <v>0</v>
      </c>
      <c r="E20" s="20">
        <v>0</v>
      </c>
      <c r="F20" s="19">
        <v>0</v>
      </c>
      <c r="G20" s="52">
        <v>0</v>
      </c>
      <c r="H20" s="16">
        <v>0</v>
      </c>
      <c r="I20" s="20">
        <v>0</v>
      </c>
      <c r="J20" s="21">
        <v>0</v>
      </c>
      <c r="K20" s="22">
        <v>0</v>
      </c>
      <c r="L20" s="21">
        <v>0</v>
      </c>
      <c r="M20" s="178">
        <v>0</v>
      </c>
      <c r="N20" s="21">
        <v>0</v>
      </c>
      <c r="O20" s="20">
        <v>0</v>
      </c>
      <c r="P20" s="21">
        <v>0</v>
      </c>
      <c r="Q20" s="20">
        <v>0</v>
      </c>
      <c r="R20" s="21">
        <v>0</v>
      </c>
      <c r="S20" s="20">
        <v>0</v>
      </c>
      <c r="T20" s="21">
        <v>2212.7539999999999</v>
      </c>
      <c r="U20" s="178">
        <v>2332753</v>
      </c>
      <c r="V20" s="230">
        <v>230.69</v>
      </c>
      <c r="W20" s="91">
        <v>191793</v>
      </c>
      <c r="X20" s="243">
        <v>137.744</v>
      </c>
      <c r="Y20" s="91">
        <v>113109</v>
      </c>
      <c r="Z20" s="243">
        <v>261.166</v>
      </c>
      <c r="AA20" s="91">
        <v>233693</v>
      </c>
    </row>
    <row r="21" spans="1:27" s="146" customFormat="1" x14ac:dyDescent="0.25">
      <c r="A21" s="274"/>
      <c r="B21" s="275"/>
      <c r="C21" s="147" t="s">
        <v>117</v>
      </c>
      <c r="D21" s="16">
        <v>0</v>
      </c>
      <c r="E21" s="20"/>
      <c r="F21" s="19"/>
      <c r="G21" s="52"/>
      <c r="H21" s="16"/>
      <c r="I21" s="20"/>
      <c r="J21" s="21"/>
      <c r="K21" s="22"/>
      <c r="L21" s="21"/>
      <c r="M21" s="178">
        <v>0</v>
      </c>
      <c r="N21" s="21">
        <v>200</v>
      </c>
      <c r="O21" s="20">
        <v>80000</v>
      </c>
      <c r="P21" s="21">
        <v>0</v>
      </c>
      <c r="Q21" s="20">
        <v>0</v>
      </c>
      <c r="R21" s="21">
        <v>0</v>
      </c>
      <c r="S21" s="20">
        <v>0</v>
      </c>
      <c r="T21" s="21"/>
      <c r="U21" s="178"/>
      <c r="V21" s="230"/>
      <c r="W21" s="91"/>
      <c r="X21" s="243"/>
      <c r="Y21" s="91"/>
      <c r="Z21" s="243"/>
      <c r="AA21" s="91"/>
    </row>
    <row r="22" spans="1:27" x14ac:dyDescent="0.25">
      <c r="A22" s="274"/>
      <c r="B22" s="275"/>
      <c r="C22" s="147" t="s">
        <v>12</v>
      </c>
      <c r="D22" s="16">
        <v>192</v>
      </c>
      <c r="E22" s="20">
        <v>170487</v>
      </c>
      <c r="F22" s="16">
        <v>3272</v>
      </c>
      <c r="G22" s="20">
        <v>2133316</v>
      </c>
      <c r="H22" s="16">
        <v>663</v>
      </c>
      <c r="I22" s="20">
        <v>529008</v>
      </c>
      <c r="J22" s="21">
        <v>7764.0709999999999</v>
      </c>
      <c r="K22" s="22">
        <v>5561934</v>
      </c>
      <c r="L22" s="21">
        <v>0</v>
      </c>
      <c r="M22" s="178">
        <v>0</v>
      </c>
      <c r="N22" s="21">
        <v>0</v>
      </c>
      <c r="O22" s="20"/>
      <c r="P22" s="21">
        <v>0</v>
      </c>
      <c r="Q22" s="20">
        <v>0</v>
      </c>
      <c r="R22" s="21">
        <v>0</v>
      </c>
      <c r="S22" s="20">
        <v>0</v>
      </c>
      <c r="T22" s="21"/>
      <c r="U22" s="178"/>
      <c r="V22" s="230"/>
      <c r="W22" s="91"/>
      <c r="X22" s="243"/>
      <c r="Y22" s="91"/>
      <c r="Z22" s="243"/>
      <c r="AA22" s="91"/>
    </row>
    <row r="23" spans="1:27" x14ac:dyDescent="0.25">
      <c r="A23" s="274"/>
      <c r="B23" s="275"/>
      <c r="C23" s="147" t="s">
        <v>33</v>
      </c>
      <c r="D23" s="16">
        <v>0</v>
      </c>
      <c r="E23" s="20">
        <v>0</v>
      </c>
      <c r="F23" s="16">
        <v>478</v>
      </c>
      <c r="G23" s="20">
        <v>341528</v>
      </c>
      <c r="H23" s="19">
        <v>0</v>
      </c>
      <c r="I23" s="52">
        <v>0</v>
      </c>
      <c r="J23" s="21">
        <v>0</v>
      </c>
      <c r="K23" s="22">
        <v>0</v>
      </c>
      <c r="L23" s="21">
        <v>0</v>
      </c>
      <c r="M23" s="178">
        <v>0</v>
      </c>
      <c r="N23" s="21">
        <v>22.056999999999999</v>
      </c>
      <c r="O23" s="20">
        <v>5955</v>
      </c>
      <c r="P23" s="21">
        <v>0</v>
      </c>
      <c r="Q23" s="20">
        <v>0</v>
      </c>
      <c r="R23" s="21">
        <v>0</v>
      </c>
      <c r="S23" s="20">
        <v>0</v>
      </c>
      <c r="T23" s="21"/>
      <c r="U23" s="178"/>
      <c r="V23" s="230"/>
      <c r="W23" s="91"/>
      <c r="X23" s="243"/>
      <c r="Y23" s="91"/>
      <c r="Z23" s="243"/>
      <c r="AA23" s="91"/>
    </row>
    <row r="24" spans="1:27" x14ac:dyDescent="0.25">
      <c r="A24" s="274"/>
      <c r="B24" s="275"/>
      <c r="C24" s="147" t="s">
        <v>5</v>
      </c>
      <c r="D24" s="16">
        <v>53</v>
      </c>
      <c r="E24" s="20">
        <v>57315</v>
      </c>
      <c r="F24" s="16">
        <v>401</v>
      </c>
      <c r="G24" s="20">
        <v>413773</v>
      </c>
      <c r="H24" s="19">
        <v>100</v>
      </c>
      <c r="I24" s="20">
        <v>117024</v>
      </c>
      <c r="J24" s="21">
        <v>0</v>
      </c>
      <c r="K24" s="22">
        <v>0</v>
      </c>
      <c r="L24" s="21">
        <v>0</v>
      </c>
      <c r="M24" s="178">
        <v>0</v>
      </c>
      <c r="N24" s="21">
        <v>0</v>
      </c>
      <c r="O24" s="20">
        <v>0</v>
      </c>
      <c r="P24" s="21">
        <v>0</v>
      </c>
      <c r="Q24" s="20">
        <v>0</v>
      </c>
      <c r="R24" s="21">
        <v>0</v>
      </c>
      <c r="S24" s="20">
        <v>0</v>
      </c>
      <c r="T24" s="21"/>
      <c r="U24" s="178"/>
      <c r="V24" s="230"/>
      <c r="W24" s="91"/>
      <c r="X24" s="243"/>
      <c r="Y24" s="91"/>
      <c r="Z24" s="243"/>
      <c r="AA24" s="91"/>
    </row>
    <row r="25" spans="1:27" x14ac:dyDescent="0.25">
      <c r="A25" s="274"/>
      <c r="B25" s="275"/>
      <c r="C25" s="147" t="s">
        <v>34</v>
      </c>
      <c r="D25" s="16">
        <v>418</v>
      </c>
      <c r="E25" s="20">
        <v>510598</v>
      </c>
      <c r="F25" s="16">
        <v>591</v>
      </c>
      <c r="G25" s="20">
        <v>676662</v>
      </c>
      <c r="H25" s="16">
        <v>98</v>
      </c>
      <c r="I25" s="20">
        <v>112930</v>
      </c>
      <c r="J25" s="21">
        <v>0</v>
      </c>
      <c r="K25" s="22">
        <v>0</v>
      </c>
      <c r="L25" s="21">
        <v>0</v>
      </c>
      <c r="M25" s="178">
        <v>0</v>
      </c>
      <c r="N25" s="21">
        <v>0</v>
      </c>
      <c r="O25" s="20">
        <v>0</v>
      </c>
      <c r="P25" s="21">
        <v>0</v>
      </c>
      <c r="Q25" s="20">
        <v>0</v>
      </c>
      <c r="R25" s="21">
        <v>0</v>
      </c>
      <c r="S25" s="20">
        <v>0</v>
      </c>
      <c r="T25" s="21"/>
      <c r="U25" s="178"/>
      <c r="V25" s="230"/>
      <c r="W25" s="91"/>
      <c r="X25" s="243"/>
      <c r="Y25" s="91"/>
      <c r="Z25" s="243"/>
      <c r="AA25" s="91"/>
    </row>
    <row r="26" spans="1:27" s="2" customFormat="1" x14ac:dyDescent="0.25">
      <c r="A26" s="274"/>
      <c r="B26" s="275"/>
      <c r="C26" s="147" t="s">
        <v>29</v>
      </c>
      <c r="D26" s="80">
        <v>0</v>
      </c>
      <c r="E26" s="81">
        <v>0</v>
      </c>
      <c r="F26" s="80">
        <v>0</v>
      </c>
      <c r="G26" s="81">
        <v>0</v>
      </c>
      <c r="H26" s="80">
        <v>0</v>
      </c>
      <c r="I26" s="81">
        <v>0</v>
      </c>
      <c r="J26" s="82">
        <v>1141.797</v>
      </c>
      <c r="K26" s="83">
        <v>979271</v>
      </c>
      <c r="L26" s="21">
        <v>0</v>
      </c>
      <c r="M26" s="178">
        <v>0</v>
      </c>
      <c r="N26" s="21">
        <v>0</v>
      </c>
      <c r="O26" s="20">
        <v>0</v>
      </c>
      <c r="P26" s="21">
        <v>0</v>
      </c>
      <c r="Q26" s="20">
        <v>0</v>
      </c>
      <c r="R26" s="21">
        <v>0</v>
      </c>
      <c r="S26" s="20">
        <v>0</v>
      </c>
      <c r="T26" s="21"/>
      <c r="U26" s="178"/>
      <c r="V26" s="230"/>
      <c r="W26" s="91"/>
      <c r="X26" s="243"/>
      <c r="Y26" s="91"/>
      <c r="Z26" s="243"/>
      <c r="AA26" s="91"/>
    </row>
    <row r="27" spans="1:27" s="2" customFormat="1" x14ac:dyDescent="0.25">
      <c r="A27" s="274"/>
      <c r="B27" s="275"/>
      <c r="C27" s="147" t="s">
        <v>86</v>
      </c>
      <c r="D27" s="80">
        <v>0</v>
      </c>
      <c r="E27" s="81">
        <v>0</v>
      </c>
      <c r="F27" s="80">
        <v>0</v>
      </c>
      <c r="G27" s="81">
        <v>0</v>
      </c>
      <c r="H27" s="80">
        <v>0</v>
      </c>
      <c r="I27" s="81">
        <v>0</v>
      </c>
      <c r="J27" s="82">
        <v>29.751999999999999</v>
      </c>
      <c r="K27" s="83">
        <v>19947</v>
      </c>
      <c r="L27" s="21">
        <v>1993.8710000000001</v>
      </c>
      <c r="M27" s="178">
        <v>823273</v>
      </c>
      <c r="N27" s="21">
        <v>5357.9480000000003</v>
      </c>
      <c r="O27" s="20">
        <v>1911696</v>
      </c>
      <c r="P27" s="21">
        <v>7787.2529999999997</v>
      </c>
      <c r="Q27" s="20">
        <v>2950496</v>
      </c>
      <c r="R27" s="21">
        <v>4186.17</v>
      </c>
      <c r="S27" s="20">
        <v>1975024</v>
      </c>
      <c r="T27" s="21">
        <v>9793.65</v>
      </c>
      <c r="U27" s="178">
        <v>4563869</v>
      </c>
      <c r="V27" s="230">
        <v>8183.18</v>
      </c>
      <c r="W27" s="91">
        <v>3791841</v>
      </c>
      <c r="X27" s="243">
        <v>6110.0829999999996</v>
      </c>
      <c r="Y27" s="91">
        <v>2456858</v>
      </c>
      <c r="Z27" s="243">
        <v>13381.934999999999</v>
      </c>
      <c r="AA27" s="91">
        <v>6240260</v>
      </c>
    </row>
    <row r="28" spans="1:27" s="2" customFormat="1" x14ac:dyDescent="0.25">
      <c r="A28" s="274"/>
      <c r="B28" s="275"/>
      <c r="C28" s="147" t="s">
        <v>82</v>
      </c>
      <c r="D28" s="80">
        <v>0</v>
      </c>
      <c r="E28" s="81">
        <v>0</v>
      </c>
      <c r="F28" s="80">
        <v>0</v>
      </c>
      <c r="G28" s="81">
        <v>0</v>
      </c>
      <c r="H28" s="80">
        <v>0</v>
      </c>
      <c r="I28" s="81">
        <v>0</v>
      </c>
      <c r="J28" s="82">
        <v>122</v>
      </c>
      <c r="K28" s="83">
        <v>73200</v>
      </c>
      <c r="L28" s="21">
        <v>1149.96</v>
      </c>
      <c r="M28" s="178">
        <v>617715</v>
      </c>
      <c r="N28" s="21">
        <v>3218.0909999999999</v>
      </c>
      <c r="O28" s="20">
        <v>1754893</v>
      </c>
      <c r="P28" s="21">
        <v>4384.143</v>
      </c>
      <c r="Q28" s="20">
        <v>2326640</v>
      </c>
      <c r="R28" s="21">
        <v>1537.3340000000001</v>
      </c>
      <c r="S28" s="20">
        <v>734274</v>
      </c>
      <c r="T28" s="21">
        <v>2662.9119999999998</v>
      </c>
      <c r="U28" s="178">
        <v>1322826</v>
      </c>
      <c r="V28" s="230">
        <v>6194.5990000000002</v>
      </c>
      <c r="W28" s="91">
        <v>3145666</v>
      </c>
      <c r="X28" s="243">
        <v>8525.0730000000003</v>
      </c>
      <c r="Y28" s="91">
        <v>3820345</v>
      </c>
      <c r="Z28" s="243">
        <v>10505.324000000001</v>
      </c>
      <c r="AA28" s="91">
        <v>7457610</v>
      </c>
    </row>
    <row r="29" spans="1:27" s="146" customFormat="1" x14ac:dyDescent="0.25">
      <c r="A29" s="274"/>
      <c r="B29" s="275"/>
      <c r="C29" s="147" t="s">
        <v>94</v>
      </c>
      <c r="D29" s="80">
        <v>0</v>
      </c>
      <c r="E29" s="81">
        <v>0</v>
      </c>
      <c r="F29" s="80">
        <v>0</v>
      </c>
      <c r="G29" s="81">
        <v>0</v>
      </c>
      <c r="H29" s="80">
        <v>0</v>
      </c>
      <c r="I29" s="81">
        <v>0</v>
      </c>
      <c r="J29" s="82">
        <v>0</v>
      </c>
      <c r="K29" s="83">
        <v>0</v>
      </c>
      <c r="L29" s="21">
        <v>445</v>
      </c>
      <c r="M29" s="178">
        <v>257827</v>
      </c>
      <c r="N29" s="21">
        <v>881</v>
      </c>
      <c r="O29" s="20">
        <v>474559</v>
      </c>
      <c r="P29" s="21">
        <v>726</v>
      </c>
      <c r="Q29" s="20">
        <v>416986</v>
      </c>
      <c r="R29" s="21">
        <v>484</v>
      </c>
      <c r="S29" s="20">
        <v>217859</v>
      </c>
      <c r="T29" s="21">
        <v>1330.8</v>
      </c>
      <c r="U29" s="178">
        <v>700394</v>
      </c>
      <c r="V29" s="230">
        <v>858</v>
      </c>
      <c r="W29" s="91">
        <v>514571</v>
      </c>
      <c r="X29" s="243">
        <v>790</v>
      </c>
      <c r="Y29" s="91">
        <v>449039</v>
      </c>
      <c r="Z29" s="243">
        <v>506</v>
      </c>
      <c r="AA29" s="91">
        <v>304629</v>
      </c>
    </row>
    <row r="30" spans="1:27" s="146" customFormat="1" x14ac:dyDescent="0.25">
      <c r="A30" s="274"/>
      <c r="B30" s="275"/>
      <c r="C30" s="147" t="s">
        <v>113</v>
      </c>
      <c r="D30" s="80">
        <v>0</v>
      </c>
      <c r="E30" s="81">
        <v>0</v>
      </c>
      <c r="F30" s="80">
        <v>0</v>
      </c>
      <c r="G30" s="81">
        <v>0</v>
      </c>
      <c r="H30" s="80">
        <v>0</v>
      </c>
      <c r="I30" s="81">
        <v>0</v>
      </c>
      <c r="J30" s="82">
        <v>0</v>
      </c>
      <c r="K30" s="83">
        <v>0</v>
      </c>
      <c r="L30" s="21">
        <v>87.893000000000001</v>
      </c>
      <c r="M30" s="178">
        <v>58433</v>
      </c>
      <c r="N30" s="21">
        <v>0</v>
      </c>
      <c r="O30" s="20">
        <v>0</v>
      </c>
      <c r="P30" s="21">
        <v>0</v>
      </c>
      <c r="Q30" s="20">
        <v>0</v>
      </c>
      <c r="R30" s="21">
        <v>0</v>
      </c>
      <c r="S30" s="20">
        <v>0</v>
      </c>
      <c r="T30" s="21"/>
      <c r="U30" s="178"/>
      <c r="V30" s="230"/>
      <c r="W30" s="91"/>
      <c r="X30" s="243"/>
      <c r="Y30" s="91"/>
      <c r="Z30" s="243"/>
      <c r="AA30" s="91"/>
    </row>
    <row r="31" spans="1:27" s="146" customFormat="1" x14ac:dyDescent="0.25">
      <c r="A31" s="274"/>
      <c r="B31" s="275"/>
      <c r="C31" s="147" t="s">
        <v>120</v>
      </c>
      <c r="D31" s="80">
        <v>0</v>
      </c>
      <c r="E31" s="81">
        <v>0</v>
      </c>
      <c r="F31" s="80">
        <v>0</v>
      </c>
      <c r="G31" s="81">
        <v>0</v>
      </c>
      <c r="H31" s="80">
        <v>0</v>
      </c>
      <c r="I31" s="81">
        <v>0</v>
      </c>
      <c r="J31" s="82">
        <v>0</v>
      </c>
      <c r="K31" s="83">
        <v>0</v>
      </c>
      <c r="L31" s="21">
        <v>0</v>
      </c>
      <c r="M31" s="178">
        <v>0</v>
      </c>
      <c r="N31" s="21">
        <v>97.1</v>
      </c>
      <c r="O31" s="20">
        <v>50970</v>
      </c>
      <c r="P31" s="21">
        <v>164.35</v>
      </c>
      <c r="Q31" s="20">
        <v>92429</v>
      </c>
      <c r="R31" s="21">
        <v>0</v>
      </c>
      <c r="S31" s="20">
        <v>0</v>
      </c>
      <c r="T31" s="21"/>
      <c r="U31" s="178"/>
      <c r="V31" s="230"/>
      <c r="W31" s="91"/>
      <c r="X31" s="243"/>
      <c r="Y31" s="91"/>
      <c r="Z31" s="243"/>
      <c r="AA31" s="91"/>
    </row>
    <row r="32" spans="1:27" s="146" customFormat="1" x14ac:dyDescent="0.25">
      <c r="A32" s="274"/>
      <c r="B32" s="275"/>
      <c r="C32" s="147" t="s">
        <v>26</v>
      </c>
      <c r="D32" s="80">
        <v>0</v>
      </c>
      <c r="E32" s="81">
        <v>0</v>
      </c>
      <c r="F32" s="80">
        <v>0</v>
      </c>
      <c r="G32" s="81">
        <v>0</v>
      </c>
      <c r="H32" s="80">
        <v>0</v>
      </c>
      <c r="I32" s="81">
        <v>0</v>
      </c>
      <c r="J32" s="82">
        <v>0</v>
      </c>
      <c r="K32" s="83">
        <v>0</v>
      </c>
      <c r="L32" s="21">
        <v>0</v>
      </c>
      <c r="M32" s="178">
        <v>0</v>
      </c>
      <c r="N32" s="21">
        <v>48.72</v>
      </c>
      <c r="O32" s="20">
        <v>17685</v>
      </c>
      <c r="P32" s="21">
        <v>0</v>
      </c>
      <c r="Q32" s="20">
        <v>0</v>
      </c>
      <c r="R32" s="21">
        <v>0</v>
      </c>
      <c r="S32" s="20">
        <v>0</v>
      </c>
      <c r="T32" s="21"/>
      <c r="U32" s="178"/>
      <c r="V32" s="230"/>
      <c r="W32" s="91"/>
      <c r="X32" s="243"/>
      <c r="Y32" s="91"/>
      <c r="Z32" s="243"/>
      <c r="AA32" s="91"/>
    </row>
    <row r="33" spans="1:27" s="2" customFormat="1" x14ac:dyDescent="0.25">
      <c r="A33" s="274"/>
      <c r="B33" s="275"/>
      <c r="C33" s="147" t="s">
        <v>91</v>
      </c>
      <c r="D33" s="80">
        <v>0</v>
      </c>
      <c r="E33" s="81">
        <v>0</v>
      </c>
      <c r="F33" s="80">
        <v>0</v>
      </c>
      <c r="G33" s="81">
        <v>0</v>
      </c>
      <c r="H33" s="80">
        <v>0</v>
      </c>
      <c r="I33" s="81">
        <v>0</v>
      </c>
      <c r="J33" s="82">
        <v>880.53</v>
      </c>
      <c r="K33" s="83">
        <v>653104</v>
      </c>
      <c r="L33" s="21">
        <v>1966.9190000000001</v>
      </c>
      <c r="M33" s="178">
        <v>1081648</v>
      </c>
      <c r="N33" s="21">
        <v>3569.5990000000002</v>
      </c>
      <c r="O33" s="20">
        <v>2049005</v>
      </c>
      <c r="P33" s="21">
        <v>4015.6460000000002</v>
      </c>
      <c r="Q33" s="20">
        <v>2180694</v>
      </c>
      <c r="R33" s="21">
        <v>2778.6419999999998</v>
      </c>
      <c r="S33" s="20">
        <v>1103831</v>
      </c>
      <c r="T33" s="21">
        <v>4039.9940000000001</v>
      </c>
      <c r="U33" s="178">
        <v>2085331</v>
      </c>
      <c r="V33" s="230">
        <v>3326.7750000000001</v>
      </c>
      <c r="W33" s="91">
        <v>1667764</v>
      </c>
      <c r="X33" s="243">
        <v>4977.933</v>
      </c>
      <c r="Y33" s="91">
        <v>2557941</v>
      </c>
      <c r="Z33" s="243">
        <v>3774.6750000000002</v>
      </c>
      <c r="AA33" s="91">
        <v>2413194</v>
      </c>
    </row>
    <row r="34" spans="1:27" ht="19.5" thickBot="1" x14ac:dyDescent="0.35">
      <c r="A34" s="274"/>
      <c r="B34" s="275"/>
      <c r="C34" s="47" t="s">
        <v>7</v>
      </c>
      <c r="D34" s="50">
        <f t="shared" ref="D34:O34" si="0">SUM(D4:D33)</f>
        <v>2600</v>
      </c>
      <c r="E34" s="51">
        <f t="shared" si="0"/>
        <v>1972664</v>
      </c>
      <c r="F34" s="53">
        <f t="shared" si="0"/>
        <v>11584</v>
      </c>
      <c r="G34" s="54">
        <f t="shared" si="0"/>
        <v>8023163</v>
      </c>
      <c r="H34" s="53">
        <f t="shared" si="0"/>
        <v>23928</v>
      </c>
      <c r="I34" s="54">
        <f t="shared" si="0"/>
        <v>15295309</v>
      </c>
      <c r="J34" s="55">
        <f t="shared" si="0"/>
        <v>42514.894</v>
      </c>
      <c r="K34" s="54">
        <f t="shared" si="0"/>
        <v>32954170</v>
      </c>
      <c r="L34" s="55">
        <f t="shared" si="0"/>
        <v>22112.455000000002</v>
      </c>
      <c r="M34" s="179">
        <f t="shared" si="0"/>
        <v>15599706</v>
      </c>
      <c r="N34" s="55">
        <f t="shared" si="0"/>
        <v>30349.421999999999</v>
      </c>
      <c r="O34" s="51">
        <f t="shared" si="0"/>
        <v>18919392</v>
      </c>
      <c r="P34" s="55">
        <f t="shared" ref="P34:U34" si="1">SUM(P4:P33)</f>
        <v>38491.342000000004</v>
      </c>
      <c r="Q34" s="51">
        <f t="shared" si="1"/>
        <v>21190707</v>
      </c>
      <c r="R34" s="55">
        <f t="shared" si="1"/>
        <v>17069.216</v>
      </c>
      <c r="S34" s="51">
        <f t="shared" si="1"/>
        <v>10069543</v>
      </c>
      <c r="T34" s="55">
        <f t="shared" si="1"/>
        <v>35751.170999999995</v>
      </c>
      <c r="U34" s="179">
        <f t="shared" si="1"/>
        <v>21652358</v>
      </c>
      <c r="V34" s="55">
        <f t="shared" ref="V34:AA34" si="2">SUM(V4:V33)</f>
        <v>44292.064000000006</v>
      </c>
      <c r="W34" s="232">
        <f t="shared" si="2"/>
        <v>24968211</v>
      </c>
      <c r="X34" s="53">
        <f t="shared" si="2"/>
        <v>36035.343000000001</v>
      </c>
      <c r="Y34" s="232">
        <f t="shared" si="2"/>
        <v>18708471</v>
      </c>
      <c r="Z34" s="53">
        <f t="shared" si="2"/>
        <v>46182.748</v>
      </c>
      <c r="AA34" s="232">
        <f t="shared" si="2"/>
        <v>30481519</v>
      </c>
    </row>
    <row r="35" spans="1:27" x14ac:dyDescent="0.25">
      <c r="A35" s="257"/>
      <c r="B35" s="257"/>
      <c r="C35" s="233"/>
    </row>
    <row r="36" spans="1:27" x14ac:dyDescent="0.25">
      <c r="Q36" s="8"/>
    </row>
  </sheetData>
  <mergeCells count="17">
    <mergeCell ref="A35:B35"/>
    <mergeCell ref="A4:A34"/>
    <mergeCell ref="B4:B34"/>
    <mergeCell ref="A2:C2"/>
    <mergeCell ref="D2:E2"/>
    <mergeCell ref="X2:Y2"/>
    <mergeCell ref="Z2:AA2"/>
    <mergeCell ref="A1:AA1"/>
    <mergeCell ref="V2:W2"/>
    <mergeCell ref="T2:U2"/>
    <mergeCell ref="J2:K2"/>
    <mergeCell ref="F2:G2"/>
    <mergeCell ref="H2:I2"/>
    <mergeCell ref="R2:S2"/>
    <mergeCell ref="P2:Q2"/>
    <mergeCell ref="N2:O2"/>
    <mergeCell ref="L2:M2"/>
  </mergeCells>
  <pageMargins left="0.31496062992125984" right="0.11811023622047245" top="0.9448818897637796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opLeftCell="G19" workbookViewId="0">
      <selection activeCell="X42" sqref="X42:AA42"/>
    </sheetView>
  </sheetViews>
  <sheetFormatPr defaultRowHeight="15" x14ac:dyDescent="0.25"/>
  <cols>
    <col min="1" max="1" width="12.7109375" customWidth="1"/>
    <col min="2" max="2" width="19.140625" customWidth="1"/>
    <col min="3" max="3" width="18.42578125" customWidth="1"/>
    <col min="4" max="4" width="9.85546875" customWidth="1"/>
    <col min="5" max="5" width="10.140625" customWidth="1"/>
    <col min="6" max="6" width="9.85546875" customWidth="1"/>
    <col min="7" max="7" width="9.5703125" customWidth="1"/>
    <col min="8" max="8" width="9.7109375" customWidth="1"/>
    <col min="9" max="9" width="9.5703125" customWidth="1"/>
    <col min="11" max="11" width="8.42578125" customWidth="1"/>
  </cols>
  <sheetData>
    <row r="1" spans="1:27" ht="19.5" thickBot="1" x14ac:dyDescent="0.35">
      <c r="A1" s="303" t="s">
        <v>73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</row>
    <row r="2" spans="1:27" ht="18.75" x14ac:dyDescent="0.3">
      <c r="A2" s="299"/>
      <c r="B2" s="299"/>
      <c r="C2" s="300"/>
      <c r="D2" s="301">
        <v>2010</v>
      </c>
      <c r="E2" s="302"/>
      <c r="F2" s="301">
        <v>2011</v>
      </c>
      <c r="G2" s="302"/>
      <c r="H2" s="301">
        <v>2012</v>
      </c>
      <c r="I2" s="302"/>
      <c r="J2" s="301">
        <v>2013</v>
      </c>
      <c r="K2" s="302"/>
      <c r="L2" s="301">
        <v>2014</v>
      </c>
      <c r="M2" s="302"/>
      <c r="N2" s="301">
        <v>2015</v>
      </c>
      <c r="O2" s="302"/>
      <c r="P2" s="301">
        <v>2016</v>
      </c>
      <c r="Q2" s="302"/>
      <c r="R2" s="301">
        <v>2017</v>
      </c>
      <c r="S2" s="302"/>
      <c r="T2" s="301">
        <v>2018</v>
      </c>
      <c r="U2" s="302"/>
      <c r="V2" s="301">
        <v>2019</v>
      </c>
      <c r="W2" s="302"/>
      <c r="X2" s="301">
        <v>2020</v>
      </c>
      <c r="Y2" s="302"/>
      <c r="Z2" s="301">
        <v>2021</v>
      </c>
      <c r="AA2" s="302"/>
    </row>
    <row r="3" spans="1:27" ht="45" x14ac:dyDescent="0.25">
      <c r="A3" s="5" t="s">
        <v>13</v>
      </c>
      <c r="B3" s="5" t="s">
        <v>14</v>
      </c>
      <c r="C3" s="24" t="s">
        <v>40</v>
      </c>
      <c r="D3" s="27" t="s">
        <v>0</v>
      </c>
      <c r="E3" s="13" t="s">
        <v>1</v>
      </c>
      <c r="F3" s="27" t="s">
        <v>0</v>
      </c>
      <c r="G3" s="13" t="s">
        <v>1</v>
      </c>
      <c r="H3" s="33" t="s">
        <v>0</v>
      </c>
      <c r="I3" s="13" t="s">
        <v>1</v>
      </c>
      <c r="J3" s="35" t="s">
        <v>0</v>
      </c>
      <c r="K3" s="13" t="s">
        <v>1</v>
      </c>
      <c r="L3" s="35" t="s">
        <v>0</v>
      </c>
      <c r="M3" s="13" t="s">
        <v>1</v>
      </c>
      <c r="N3" s="35" t="s">
        <v>0</v>
      </c>
      <c r="O3" s="13" t="s">
        <v>1</v>
      </c>
      <c r="P3" s="35" t="s">
        <v>0</v>
      </c>
      <c r="Q3" s="13" t="s">
        <v>1</v>
      </c>
      <c r="R3" s="35" t="s">
        <v>0</v>
      </c>
      <c r="S3" s="13" t="s">
        <v>1</v>
      </c>
      <c r="T3" s="35" t="s">
        <v>0</v>
      </c>
      <c r="U3" s="13" t="s">
        <v>1</v>
      </c>
      <c r="V3" s="35" t="s">
        <v>0</v>
      </c>
      <c r="W3" s="13" t="s">
        <v>1</v>
      </c>
      <c r="X3" s="35" t="s">
        <v>0</v>
      </c>
      <c r="Y3" s="13" t="s">
        <v>1</v>
      </c>
      <c r="Z3" s="35" t="s">
        <v>0</v>
      </c>
      <c r="AA3" s="13" t="s">
        <v>1</v>
      </c>
    </row>
    <row r="4" spans="1:27" x14ac:dyDescent="0.25">
      <c r="A4" s="295">
        <v>150420900000</v>
      </c>
      <c r="B4" s="296" t="s">
        <v>54</v>
      </c>
      <c r="C4" s="25" t="s">
        <v>8</v>
      </c>
      <c r="D4" s="28">
        <v>1</v>
      </c>
      <c r="E4" s="14">
        <v>58002</v>
      </c>
      <c r="F4" s="28">
        <v>5</v>
      </c>
      <c r="G4" s="14">
        <v>159446</v>
      </c>
      <c r="H4" s="28">
        <v>2</v>
      </c>
      <c r="I4" s="20">
        <v>59948</v>
      </c>
      <c r="J4" s="21">
        <v>1.58</v>
      </c>
      <c r="K4" s="22">
        <v>208529</v>
      </c>
      <c r="L4" s="21">
        <v>1.9590000000000001</v>
      </c>
      <c r="M4" s="14">
        <v>76009</v>
      </c>
      <c r="N4" s="21">
        <v>2.472</v>
      </c>
      <c r="O4" s="14">
        <v>177641</v>
      </c>
      <c r="P4" s="21">
        <v>2.7919999999999998</v>
      </c>
      <c r="Q4" s="14">
        <v>151348</v>
      </c>
      <c r="R4" s="21">
        <v>9.407</v>
      </c>
      <c r="S4" s="14">
        <v>1559439</v>
      </c>
      <c r="T4" s="21">
        <v>9.0730000000000004</v>
      </c>
      <c r="U4" s="14">
        <v>983676</v>
      </c>
      <c r="V4" s="21">
        <v>137.798</v>
      </c>
      <c r="W4" s="14">
        <v>1172292</v>
      </c>
      <c r="X4" s="21">
        <v>843.846</v>
      </c>
      <c r="Y4" s="14">
        <v>1639432</v>
      </c>
      <c r="Z4" s="21"/>
      <c r="AA4" s="14"/>
    </row>
    <row r="5" spans="1:27" x14ac:dyDescent="0.25">
      <c r="A5" s="295"/>
      <c r="B5" s="297"/>
      <c r="C5" s="25" t="s">
        <v>3</v>
      </c>
      <c r="D5" s="28">
        <v>9</v>
      </c>
      <c r="E5" s="14">
        <v>266541</v>
      </c>
      <c r="F5" s="28">
        <v>14</v>
      </c>
      <c r="G5" s="14">
        <v>389810</v>
      </c>
      <c r="H5" s="28">
        <v>17</v>
      </c>
      <c r="I5" s="34">
        <v>457254</v>
      </c>
      <c r="J5" s="21">
        <v>9.4</v>
      </c>
      <c r="K5" s="22">
        <v>223181</v>
      </c>
      <c r="L5" s="21">
        <v>0</v>
      </c>
      <c r="M5" s="14">
        <v>0</v>
      </c>
      <c r="N5" s="21">
        <v>0</v>
      </c>
      <c r="O5" s="14">
        <v>0</v>
      </c>
      <c r="P5" s="21">
        <v>0</v>
      </c>
      <c r="Q5" s="14">
        <v>0</v>
      </c>
      <c r="R5" s="21">
        <v>0</v>
      </c>
      <c r="S5" s="14"/>
      <c r="T5" s="21"/>
      <c r="U5" s="14"/>
      <c r="V5" s="21"/>
      <c r="W5" s="14"/>
      <c r="X5" s="21"/>
      <c r="Y5" s="14"/>
      <c r="Z5" s="21"/>
      <c r="AA5" s="14"/>
    </row>
    <row r="6" spans="1:27" x14ac:dyDescent="0.25">
      <c r="A6" s="295"/>
      <c r="B6" s="297"/>
      <c r="C6" s="25" t="s">
        <v>6</v>
      </c>
      <c r="D6" s="28">
        <v>45</v>
      </c>
      <c r="E6" s="14">
        <v>61488</v>
      </c>
      <c r="F6" s="28">
        <v>26</v>
      </c>
      <c r="G6" s="14">
        <v>114795</v>
      </c>
      <c r="H6" s="28">
        <v>8</v>
      </c>
      <c r="I6" s="20">
        <v>207348</v>
      </c>
      <c r="J6" s="21">
        <v>3.8330000000000002</v>
      </c>
      <c r="K6" s="22">
        <v>72614</v>
      </c>
      <c r="L6" s="21">
        <v>257.39999999999998</v>
      </c>
      <c r="M6" s="14">
        <v>533152</v>
      </c>
      <c r="N6" s="21">
        <v>15.2</v>
      </c>
      <c r="O6" s="14">
        <v>347190</v>
      </c>
      <c r="P6" s="21">
        <v>20.003</v>
      </c>
      <c r="Q6" s="14">
        <v>397593</v>
      </c>
      <c r="R6" s="21">
        <v>95.350999999999999</v>
      </c>
      <c r="S6" s="14">
        <v>1214982</v>
      </c>
      <c r="T6" s="21">
        <v>108.745</v>
      </c>
      <c r="U6" s="14">
        <v>1977723</v>
      </c>
      <c r="V6" s="21">
        <v>74.013999999999996</v>
      </c>
      <c r="W6" s="14">
        <v>1780170</v>
      </c>
      <c r="X6" s="21">
        <v>36.017000000000003</v>
      </c>
      <c r="Y6" s="14">
        <v>905593</v>
      </c>
      <c r="Z6" s="21">
        <v>2.31</v>
      </c>
      <c r="AA6" s="14">
        <v>42127</v>
      </c>
    </row>
    <row r="7" spans="1:27" x14ac:dyDescent="0.25">
      <c r="A7" s="295"/>
      <c r="B7" s="297"/>
      <c r="C7" s="25" t="s">
        <v>141</v>
      </c>
      <c r="D7" s="28">
        <v>89</v>
      </c>
      <c r="E7" s="14">
        <v>1272514</v>
      </c>
      <c r="F7" s="28">
        <v>108</v>
      </c>
      <c r="G7" s="14">
        <v>1613766</v>
      </c>
      <c r="H7" s="28">
        <v>62</v>
      </c>
      <c r="I7" s="34">
        <v>1132888</v>
      </c>
      <c r="J7" s="21">
        <v>56.728000000000002</v>
      </c>
      <c r="K7" s="22">
        <v>1196757</v>
      </c>
      <c r="L7" s="21">
        <v>76.004000000000005</v>
      </c>
      <c r="M7" s="14">
        <v>254099</v>
      </c>
      <c r="N7" s="21">
        <v>79.375</v>
      </c>
      <c r="O7" s="14">
        <v>185870</v>
      </c>
      <c r="P7" s="21">
        <v>133.25200000000001</v>
      </c>
      <c r="Q7" s="14">
        <v>509660</v>
      </c>
      <c r="R7" s="21">
        <v>136.75700000000001</v>
      </c>
      <c r="S7" s="14">
        <v>756091</v>
      </c>
      <c r="T7" s="21">
        <v>225.87700000000001</v>
      </c>
      <c r="U7" s="14">
        <v>496123</v>
      </c>
      <c r="V7" s="21">
        <v>2.7360000000000002</v>
      </c>
      <c r="W7" s="14">
        <v>75790</v>
      </c>
      <c r="X7" s="21">
        <v>9.81</v>
      </c>
      <c r="Y7" s="14">
        <v>165460</v>
      </c>
      <c r="Z7" s="21">
        <v>6.95</v>
      </c>
      <c r="AA7" s="14">
        <v>67927</v>
      </c>
    </row>
    <row r="8" spans="1:27" x14ac:dyDescent="0.25">
      <c r="A8" s="295"/>
      <c r="B8" s="297"/>
      <c r="C8" s="25" t="s">
        <v>19</v>
      </c>
      <c r="D8" s="28">
        <v>169</v>
      </c>
      <c r="E8" s="14">
        <v>168130</v>
      </c>
      <c r="F8" s="29">
        <v>0.2</v>
      </c>
      <c r="G8" s="14">
        <v>9222</v>
      </c>
      <c r="H8" s="28">
        <v>1</v>
      </c>
      <c r="I8" s="20">
        <v>54930</v>
      </c>
      <c r="J8" s="21">
        <v>498.476</v>
      </c>
      <c r="K8" s="22">
        <v>942913</v>
      </c>
      <c r="L8" s="21">
        <v>124.94199999999999</v>
      </c>
      <c r="M8" s="14">
        <v>214688</v>
      </c>
      <c r="N8" s="21">
        <v>0</v>
      </c>
      <c r="O8" s="14">
        <v>0</v>
      </c>
      <c r="P8" s="21">
        <v>1.5960000000000001</v>
      </c>
      <c r="Q8" s="14">
        <v>30108</v>
      </c>
      <c r="R8" s="21">
        <v>15.262</v>
      </c>
      <c r="S8" s="14">
        <v>125599</v>
      </c>
      <c r="T8" s="21">
        <v>13.909000000000001</v>
      </c>
      <c r="U8" s="14">
        <v>138727</v>
      </c>
      <c r="V8" s="21">
        <v>28.024000000000001</v>
      </c>
      <c r="W8" s="14">
        <v>124362</v>
      </c>
      <c r="X8" s="21"/>
      <c r="Y8" s="14"/>
      <c r="Z8" s="21"/>
      <c r="AA8" s="14"/>
    </row>
    <row r="9" spans="1:27" x14ac:dyDescent="0.25">
      <c r="A9" s="295"/>
      <c r="B9" s="297"/>
      <c r="C9" s="25" t="s">
        <v>9</v>
      </c>
      <c r="D9" s="29">
        <v>0.02</v>
      </c>
      <c r="E9" s="14">
        <v>1278</v>
      </c>
      <c r="F9" s="29">
        <v>0</v>
      </c>
      <c r="G9" s="32">
        <v>0</v>
      </c>
      <c r="H9" s="28">
        <v>0</v>
      </c>
      <c r="I9" s="32">
        <v>0</v>
      </c>
      <c r="J9" s="21"/>
      <c r="K9" s="22"/>
      <c r="L9" s="21"/>
      <c r="M9" s="14"/>
      <c r="N9" s="21">
        <v>0</v>
      </c>
      <c r="O9" s="14">
        <v>0</v>
      </c>
      <c r="P9" s="21"/>
      <c r="Q9" s="14"/>
      <c r="R9" s="21">
        <v>0</v>
      </c>
      <c r="S9" s="14"/>
      <c r="T9" s="21"/>
      <c r="U9" s="14"/>
      <c r="V9" s="21"/>
      <c r="W9" s="14"/>
      <c r="X9" s="21"/>
      <c r="Y9" s="14"/>
      <c r="Z9" s="21"/>
      <c r="AA9" s="14"/>
    </row>
    <row r="10" spans="1:27" x14ac:dyDescent="0.25">
      <c r="A10" s="295"/>
      <c r="B10" s="297"/>
      <c r="C10" s="25" t="s">
        <v>55</v>
      </c>
      <c r="D10" s="28">
        <v>115</v>
      </c>
      <c r="E10" s="14">
        <v>182792</v>
      </c>
      <c r="F10" s="28">
        <v>380</v>
      </c>
      <c r="G10" s="14">
        <v>542299</v>
      </c>
      <c r="H10" s="16">
        <v>43</v>
      </c>
      <c r="I10" s="20">
        <v>194555</v>
      </c>
      <c r="J10" s="21">
        <v>28.968</v>
      </c>
      <c r="K10" s="22">
        <v>241320</v>
      </c>
      <c r="L10" s="21">
        <v>56.631</v>
      </c>
      <c r="M10" s="14">
        <v>315332</v>
      </c>
      <c r="N10" s="21">
        <v>25.949000000000002</v>
      </c>
      <c r="O10" s="14">
        <v>163295</v>
      </c>
      <c r="P10" s="21">
        <v>27.36</v>
      </c>
      <c r="Q10" s="14">
        <v>146406</v>
      </c>
      <c r="R10" s="21">
        <v>57.76</v>
      </c>
      <c r="S10" s="14">
        <v>304213</v>
      </c>
      <c r="T10" s="21">
        <v>84.927999999999997</v>
      </c>
      <c r="U10" s="14">
        <v>430828</v>
      </c>
      <c r="V10" s="21">
        <v>60.8</v>
      </c>
      <c r="W10" s="14">
        <v>322392</v>
      </c>
      <c r="X10" s="21">
        <v>62.51</v>
      </c>
      <c r="Y10" s="14">
        <v>344031</v>
      </c>
      <c r="Z10" s="21">
        <v>42.372999999999998</v>
      </c>
      <c r="AA10" s="14">
        <v>242081</v>
      </c>
    </row>
    <row r="11" spans="1:27" x14ac:dyDescent="0.25">
      <c r="A11" s="295"/>
      <c r="B11" s="297"/>
      <c r="C11" s="25" t="s">
        <v>51</v>
      </c>
      <c r="D11" s="28">
        <v>21228</v>
      </c>
      <c r="E11" s="14">
        <v>19361725</v>
      </c>
      <c r="F11" s="28">
        <v>12952</v>
      </c>
      <c r="G11" s="14">
        <v>17184419</v>
      </c>
      <c r="H11" s="16">
        <v>18518</v>
      </c>
      <c r="I11" s="20">
        <v>25749901</v>
      </c>
      <c r="J11" s="21">
        <v>18032.09</v>
      </c>
      <c r="K11" s="22">
        <v>29146516</v>
      </c>
      <c r="L11" s="21">
        <v>22867.862000000001</v>
      </c>
      <c r="M11" s="14">
        <v>31496954</v>
      </c>
      <c r="N11" s="21">
        <v>21711.284</v>
      </c>
      <c r="O11" s="14">
        <v>23010489</v>
      </c>
      <c r="P11" s="21">
        <v>19825.724999999999</v>
      </c>
      <c r="Q11" s="14">
        <v>21510556</v>
      </c>
      <c r="R11" s="21">
        <v>20264.491000000002</v>
      </c>
      <c r="S11" s="14">
        <v>24103556</v>
      </c>
      <c r="T11" s="21">
        <v>29310.457999999999</v>
      </c>
      <c r="U11" s="14">
        <v>34688971</v>
      </c>
      <c r="V11" s="21">
        <v>36360.309000000001</v>
      </c>
      <c r="W11" s="14">
        <v>39864855</v>
      </c>
      <c r="X11" s="21">
        <v>36126.125</v>
      </c>
      <c r="Y11" s="14">
        <v>35313070</v>
      </c>
      <c r="Z11" s="21">
        <v>38758.502999999997</v>
      </c>
      <c r="AA11" s="14">
        <v>46694973</v>
      </c>
    </row>
    <row r="12" spans="1:27" x14ac:dyDescent="0.25">
      <c r="A12" s="295"/>
      <c r="B12" s="297"/>
      <c r="C12" s="25" t="s">
        <v>56</v>
      </c>
      <c r="D12" s="29">
        <v>0.06</v>
      </c>
      <c r="E12" s="14">
        <v>4127</v>
      </c>
      <c r="F12" s="29">
        <v>0.1</v>
      </c>
      <c r="G12" s="14">
        <v>7269</v>
      </c>
      <c r="H12" s="17">
        <v>0.06</v>
      </c>
      <c r="I12" s="18">
        <v>765</v>
      </c>
      <c r="J12" s="21">
        <v>0</v>
      </c>
      <c r="K12" s="22">
        <v>0</v>
      </c>
      <c r="L12" s="21">
        <v>0</v>
      </c>
      <c r="M12" s="14">
        <v>0</v>
      </c>
      <c r="N12" s="21">
        <v>0</v>
      </c>
      <c r="O12" s="14"/>
      <c r="P12" s="21"/>
      <c r="Q12" s="14"/>
      <c r="R12" s="21">
        <v>0</v>
      </c>
      <c r="S12" s="14"/>
      <c r="T12" s="21">
        <v>0.09</v>
      </c>
      <c r="U12" s="14">
        <v>977</v>
      </c>
      <c r="V12" s="21"/>
      <c r="W12" s="14"/>
      <c r="X12" s="21"/>
      <c r="Y12" s="14"/>
      <c r="Z12" s="21"/>
      <c r="AA12" s="14"/>
    </row>
    <row r="13" spans="1:27" s="146" customFormat="1" x14ac:dyDescent="0.25">
      <c r="A13" s="295"/>
      <c r="B13" s="297"/>
      <c r="C13" s="25" t="s">
        <v>2</v>
      </c>
      <c r="D13" s="29">
        <v>0</v>
      </c>
      <c r="E13" s="14">
        <v>0</v>
      </c>
      <c r="F13" s="29">
        <v>0</v>
      </c>
      <c r="G13" s="14">
        <v>0</v>
      </c>
      <c r="H13" s="17">
        <v>0</v>
      </c>
      <c r="I13" s="18">
        <v>0</v>
      </c>
      <c r="J13" s="21">
        <v>0</v>
      </c>
      <c r="K13" s="22">
        <v>0</v>
      </c>
      <c r="L13" s="21">
        <v>0.69499999999999995</v>
      </c>
      <c r="M13" s="14">
        <v>7167</v>
      </c>
      <c r="N13" s="21">
        <v>3.645</v>
      </c>
      <c r="O13" s="14">
        <v>7784</v>
      </c>
      <c r="P13" s="21">
        <v>0.5</v>
      </c>
      <c r="Q13" s="14">
        <v>6883</v>
      </c>
      <c r="R13" s="21">
        <v>3.14</v>
      </c>
      <c r="S13" s="14">
        <v>5018</v>
      </c>
      <c r="T13" s="21"/>
      <c r="U13" s="14"/>
      <c r="V13" s="21"/>
      <c r="W13" s="14"/>
      <c r="X13" s="21"/>
      <c r="Y13" s="14"/>
      <c r="Z13" s="21"/>
      <c r="AA13" s="14"/>
    </row>
    <row r="14" spans="1:27" x14ac:dyDescent="0.25">
      <c r="A14" s="295"/>
      <c r="B14" s="297"/>
      <c r="C14" s="25" t="s">
        <v>57</v>
      </c>
      <c r="D14" s="29">
        <v>0.4</v>
      </c>
      <c r="E14" s="14">
        <v>12482</v>
      </c>
      <c r="F14" s="28">
        <v>3</v>
      </c>
      <c r="G14" s="14">
        <v>231224</v>
      </c>
      <c r="H14" s="16">
        <v>10</v>
      </c>
      <c r="I14" s="20">
        <v>751351</v>
      </c>
      <c r="J14" s="21">
        <v>14.042999999999999</v>
      </c>
      <c r="K14" s="22">
        <v>919304</v>
      </c>
      <c r="L14" s="21">
        <v>53.866999999999997</v>
      </c>
      <c r="M14" s="14">
        <v>1055374</v>
      </c>
      <c r="N14" s="21">
        <v>36.43</v>
      </c>
      <c r="O14" s="14">
        <v>1462425</v>
      </c>
      <c r="P14" s="21">
        <v>30.957000000000001</v>
      </c>
      <c r="Q14" s="14">
        <v>1115855</v>
      </c>
      <c r="R14" s="21">
        <v>11.959</v>
      </c>
      <c r="S14" s="14">
        <v>659682</v>
      </c>
      <c r="T14" s="21">
        <v>32.040999999999997</v>
      </c>
      <c r="U14" s="14">
        <v>2227519</v>
      </c>
      <c r="V14" s="21">
        <v>12.365</v>
      </c>
      <c r="W14" s="14">
        <v>811908</v>
      </c>
      <c r="X14" s="21"/>
      <c r="Y14" s="14"/>
      <c r="Z14" s="21"/>
      <c r="AA14" s="14"/>
    </row>
    <row r="15" spans="1:27" x14ac:dyDescent="0.25">
      <c r="A15" s="295"/>
      <c r="B15" s="297"/>
      <c r="C15" s="25" t="s">
        <v>24</v>
      </c>
      <c r="D15" s="29">
        <v>0</v>
      </c>
      <c r="E15" s="14">
        <v>0</v>
      </c>
      <c r="F15" s="28">
        <v>3</v>
      </c>
      <c r="G15" s="14">
        <v>59087</v>
      </c>
      <c r="H15" s="16">
        <v>6</v>
      </c>
      <c r="I15" s="20">
        <v>96936</v>
      </c>
      <c r="J15" s="21"/>
      <c r="K15" s="22"/>
      <c r="L15" s="21">
        <v>1.712</v>
      </c>
      <c r="M15" s="14">
        <v>36486</v>
      </c>
      <c r="N15" s="21">
        <v>2.847</v>
      </c>
      <c r="O15" s="14">
        <v>35603</v>
      </c>
      <c r="P15" s="21"/>
      <c r="Q15" s="14"/>
      <c r="R15" s="21">
        <v>16.661999999999999</v>
      </c>
      <c r="S15" s="14">
        <v>26625</v>
      </c>
      <c r="T15" s="21">
        <v>2.347</v>
      </c>
      <c r="U15" s="14">
        <v>3720</v>
      </c>
      <c r="V15" s="21"/>
      <c r="W15" s="14"/>
      <c r="X15" s="21"/>
      <c r="Y15" s="14"/>
      <c r="Z15" s="21"/>
      <c r="AA15" s="14"/>
    </row>
    <row r="16" spans="1:27" s="146" customFormat="1" x14ac:dyDescent="0.25">
      <c r="A16" s="295"/>
      <c r="B16" s="297"/>
      <c r="C16" s="25" t="s">
        <v>123</v>
      </c>
      <c r="D16" s="29"/>
      <c r="E16" s="14"/>
      <c r="F16" s="28"/>
      <c r="G16" s="14"/>
      <c r="H16" s="16"/>
      <c r="I16" s="20"/>
      <c r="J16" s="21"/>
      <c r="K16" s="22"/>
      <c r="L16" s="21"/>
      <c r="M16" s="14"/>
      <c r="N16" s="21"/>
      <c r="O16" s="14"/>
      <c r="P16" s="21"/>
      <c r="Q16" s="14"/>
      <c r="R16" s="21"/>
      <c r="S16" s="14"/>
      <c r="T16" s="21"/>
      <c r="U16" s="14"/>
      <c r="V16" s="21"/>
      <c r="W16" s="14"/>
      <c r="X16" s="21">
        <v>470.08</v>
      </c>
      <c r="Y16" s="14">
        <v>361961</v>
      </c>
      <c r="Z16" s="21">
        <v>65.786000000000001</v>
      </c>
      <c r="AA16" s="14">
        <v>81256</v>
      </c>
    </row>
    <row r="17" spans="1:27" s="146" customFormat="1" x14ac:dyDescent="0.25">
      <c r="A17" s="295"/>
      <c r="B17" s="297"/>
      <c r="C17" s="25" t="s">
        <v>134</v>
      </c>
      <c r="D17" s="29"/>
      <c r="E17" s="14"/>
      <c r="F17" s="28"/>
      <c r="G17" s="14"/>
      <c r="H17" s="16"/>
      <c r="I17" s="20"/>
      <c r="J17" s="21"/>
      <c r="K17" s="22"/>
      <c r="L17" s="21"/>
      <c r="M17" s="14"/>
      <c r="N17" s="21"/>
      <c r="O17" s="14"/>
      <c r="P17" s="21"/>
      <c r="Q17" s="14"/>
      <c r="R17" s="21">
        <v>0</v>
      </c>
      <c r="S17" s="14"/>
      <c r="T17" s="21">
        <v>43.28</v>
      </c>
      <c r="U17" s="14">
        <v>52426</v>
      </c>
      <c r="V17" s="21"/>
      <c r="W17" s="14"/>
      <c r="X17" s="21">
        <v>640.16</v>
      </c>
      <c r="Y17" s="14">
        <v>723210</v>
      </c>
      <c r="Z17" s="21">
        <v>395.84</v>
      </c>
      <c r="AA17" s="14">
        <v>468269</v>
      </c>
    </row>
    <row r="18" spans="1:27" x14ac:dyDescent="0.25">
      <c r="A18" s="295"/>
      <c r="B18" s="297"/>
      <c r="C18" s="147" t="s">
        <v>25</v>
      </c>
      <c r="D18" s="29">
        <v>0</v>
      </c>
      <c r="E18" s="14">
        <v>0</v>
      </c>
      <c r="F18" s="28">
        <v>1687</v>
      </c>
      <c r="G18" s="14">
        <v>1463849</v>
      </c>
      <c r="H18" s="16">
        <v>1286</v>
      </c>
      <c r="I18" s="20">
        <v>1436632</v>
      </c>
      <c r="J18" s="21">
        <v>391.83300000000003</v>
      </c>
      <c r="K18" s="22">
        <v>473988</v>
      </c>
      <c r="L18" s="21">
        <v>436.61500000000001</v>
      </c>
      <c r="M18" s="14">
        <v>571068</v>
      </c>
      <c r="N18" s="21">
        <v>1045.2</v>
      </c>
      <c r="O18" s="14">
        <v>1922000</v>
      </c>
      <c r="P18" s="21">
        <v>1400.4</v>
      </c>
      <c r="Q18" s="14">
        <v>2171953</v>
      </c>
      <c r="R18" s="21">
        <v>0</v>
      </c>
      <c r="S18" s="14"/>
      <c r="T18" s="21"/>
      <c r="U18" s="14"/>
      <c r="V18" s="21">
        <v>955.54</v>
      </c>
      <c r="W18" s="14">
        <v>1446840</v>
      </c>
      <c r="X18" s="21">
        <v>738.84</v>
      </c>
      <c r="Y18" s="14">
        <v>1046344</v>
      </c>
      <c r="Z18" s="21">
        <v>169.68</v>
      </c>
      <c r="AA18" s="14">
        <v>276022</v>
      </c>
    </row>
    <row r="19" spans="1:27" x14ac:dyDescent="0.25">
      <c r="A19" s="295"/>
      <c r="B19" s="297"/>
      <c r="C19" s="147" t="s">
        <v>44</v>
      </c>
      <c r="D19" s="28">
        <v>2139</v>
      </c>
      <c r="E19" s="14">
        <v>1664941</v>
      </c>
      <c r="F19" s="28">
        <v>1365</v>
      </c>
      <c r="G19" s="14">
        <v>1299188</v>
      </c>
      <c r="H19" s="16">
        <v>1064</v>
      </c>
      <c r="I19" s="20">
        <v>1269387</v>
      </c>
      <c r="J19" s="21">
        <v>3736.1959999999999</v>
      </c>
      <c r="K19" s="22">
        <v>6967920</v>
      </c>
      <c r="L19" s="21">
        <v>5849.366</v>
      </c>
      <c r="M19" s="14">
        <v>8899125</v>
      </c>
      <c r="N19" s="21">
        <v>8234.875</v>
      </c>
      <c r="O19" s="14">
        <v>13532257</v>
      </c>
      <c r="P19" s="21">
        <v>13357.636</v>
      </c>
      <c r="Q19" s="14">
        <v>18502138</v>
      </c>
      <c r="R19" s="21">
        <v>3421.78</v>
      </c>
      <c r="S19" s="14">
        <v>5398608</v>
      </c>
      <c r="T19" s="21">
        <v>8215.27</v>
      </c>
      <c r="U19" s="14">
        <v>14068496</v>
      </c>
      <c r="V19" s="21">
        <v>9292.18</v>
      </c>
      <c r="W19" s="14">
        <v>13692646</v>
      </c>
      <c r="X19" s="21">
        <v>12799.6</v>
      </c>
      <c r="Y19" s="14">
        <v>20093919</v>
      </c>
      <c r="Z19" s="21">
        <v>3949.88</v>
      </c>
      <c r="AA19" s="14">
        <v>6633530</v>
      </c>
    </row>
    <row r="20" spans="1:27" x14ac:dyDescent="0.25">
      <c r="A20" s="295"/>
      <c r="B20" s="297"/>
      <c r="C20" s="147" t="s">
        <v>58</v>
      </c>
      <c r="D20" s="28">
        <v>0</v>
      </c>
      <c r="E20" s="14">
        <v>0</v>
      </c>
      <c r="F20" s="28">
        <v>0</v>
      </c>
      <c r="G20" s="14">
        <v>0</v>
      </c>
      <c r="H20" s="16">
        <v>1168</v>
      </c>
      <c r="I20" s="20">
        <v>1656293</v>
      </c>
      <c r="J20" s="21"/>
      <c r="K20" s="22">
        <v>0</v>
      </c>
      <c r="L20" s="21">
        <v>202.5</v>
      </c>
      <c r="M20" s="14">
        <v>303750</v>
      </c>
      <c r="N20" s="21">
        <v>0</v>
      </c>
      <c r="O20" s="14">
        <v>0</v>
      </c>
      <c r="P20" s="21">
        <v>0</v>
      </c>
      <c r="Q20" s="14">
        <v>0</v>
      </c>
      <c r="R20" s="21">
        <v>0</v>
      </c>
      <c r="S20" s="14"/>
      <c r="T20" s="21"/>
      <c r="U20" s="14"/>
      <c r="V20" s="21"/>
      <c r="W20" s="14"/>
      <c r="X20" s="21"/>
      <c r="Y20" s="14"/>
      <c r="Z20" s="21"/>
      <c r="AA20" s="14"/>
    </row>
    <row r="21" spans="1:27" s="146" customFormat="1" x14ac:dyDescent="0.25">
      <c r="A21" s="295"/>
      <c r="B21" s="297"/>
      <c r="C21" s="147" t="s">
        <v>158</v>
      </c>
      <c r="D21" s="28"/>
      <c r="E21" s="14"/>
      <c r="F21" s="28"/>
      <c r="G21" s="14"/>
      <c r="H21" s="16"/>
      <c r="I21" s="20"/>
      <c r="J21" s="21"/>
      <c r="K21" s="22"/>
      <c r="L21" s="21"/>
      <c r="M21" s="14"/>
      <c r="N21" s="21"/>
      <c r="O21" s="14"/>
      <c r="P21" s="21"/>
      <c r="Q21" s="14"/>
      <c r="R21" s="21"/>
      <c r="S21" s="14"/>
      <c r="T21" s="21"/>
      <c r="U21" s="14"/>
      <c r="V21" s="21"/>
      <c r="W21" s="14"/>
      <c r="X21" s="21"/>
      <c r="Y21" s="14"/>
      <c r="Z21" s="21">
        <v>88</v>
      </c>
      <c r="AA21" s="14">
        <v>131120</v>
      </c>
    </row>
    <row r="22" spans="1:27" x14ac:dyDescent="0.25">
      <c r="A22" s="295"/>
      <c r="B22" s="297"/>
      <c r="C22" s="25" t="s">
        <v>59</v>
      </c>
      <c r="D22" s="28">
        <v>20</v>
      </c>
      <c r="E22" s="14">
        <v>242784</v>
      </c>
      <c r="F22" s="28">
        <v>65</v>
      </c>
      <c r="G22" s="14">
        <v>688606</v>
      </c>
      <c r="H22" s="16">
        <v>95</v>
      </c>
      <c r="I22" s="20">
        <v>1141474</v>
      </c>
      <c r="J22" s="21">
        <v>42.345999999999997</v>
      </c>
      <c r="K22" s="22">
        <v>541224</v>
      </c>
      <c r="L22" s="21">
        <v>30.187999999999999</v>
      </c>
      <c r="M22" s="14">
        <v>442955</v>
      </c>
      <c r="N22" s="21">
        <v>0</v>
      </c>
      <c r="O22" s="14">
        <v>0</v>
      </c>
      <c r="P22" s="21">
        <v>0</v>
      </c>
      <c r="Q22" s="14">
        <v>0</v>
      </c>
      <c r="R22" s="21">
        <v>0</v>
      </c>
      <c r="S22" s="14"/>
      <c r="T22" s="21"/>
      <c r="U22" s="14"/>
      <c r="V22" s="21"/>
      <c r="W22" s="14"/>
      <c r="X22" s="21"/>
      <c r="Y22" s="14"/>
      <c r="Z22" s="21"/>
      <c r="AA22" s="14"/>
    </row>
    <row r="23" spans="1:27" x14ac:dyDescent="0.25">
      <c r="A23" s="295"/>
      <c r="B23" s="297"/>
      <c r="C23" s="147" t="s">
        <v>45</v>
      </c>
      <c r="D23" s="28">
        <v>1564</v>
      </c>
      <c r="E23" s="14">
        <v>1618197</v>
      </c>
      <c r="F23" s="28">
        <v>112</v>
      </c>
      <c r="G23" s="14">
        <v>141906</v>
      </c>
      <c r="H23" s="28">
        <v>0</v>
      </c>
      <c r="I23" s="32">
        <v>0</v>
      </c>
      <c r="J23" s="21"/>
      <c r="K23" s="22">
        <v>0</v>
      </c>
      <c r="L23" s="21">
        <v>0</v>
      </c>
      <c r="M23" s="14">
        <v>0</v>
      </c>
      <c r="N23" s="21">
        <v>861.95</v>
      </c>
      <c r="O23" s="14">
        <v>1317858</v>
      </c>
      <c r="P23" s="21">
        <v>0</v>
      </c>
      <c r="Q23" s="14">
        <v>0</v>
      </c>
      <c r="R23" s="21">
        <v>0</v>
      </c>
      <c r="S23" s="14"/>
      <c r="T23" s="21"/>
      <c r="U23" s="14"/>
      <c r="V23" s="21"/>
      <c r="W23" s="14"/>
      <c r="X23" s="21"/>
      <c r="Y23" s="14"/>
      <c r="Z23" s="21">
        <v>999.38</v>
      </c>
      <c r="AA23" s="14">
        <v>1785384</v>
      </c>
    </row>
    <row r="24" spans="1:27" x14ac:dyDescent="0.25">
      <c r="A24" s="295"/>
      <c r="B24" s="297"/>
      <c r="C24" s="147" t="s">
        <v>60</v>
      </c>
      <c r="D24" s="28">
        <v>637</v>
      </c>
      <c r="E24" s="14">
        <v>700480</v>
      </c>
      <c r="F24" s="28">
        <v>2076</v>
      </c>
      <c r="G24" s="14">
        <v>2700166</v>
      </c>
      <c r="H24" s="16">
        <v>154</v>
      </c>
      <c r="I24" s="20">
        <v>228278</v>
      </c>
      <c r="J24" s="21"/>
      <c r="K24" s="22">
        <v>0</v>
      </c>
      <c r="L24" s="21">
        <v>1175.44</v>
      </c>
      <c r="M24" s="14">
        <v>1602793</v>
      </c>
      <c r="N24" s="21">
        <v>783.22900000000004</v>
      </c>
      <c r="O24" s="14">
        <v>1071752</v>
      </c>
      <c r="P24" s="21">
        <v>715.60599999999999</v>
      </c>
      <c r="Q24" s="14">
        <v>852184</v>
      </c>
      <c r="R24" s="21">
        <v>7035.8230000000003</v>
      </c>
      <c r="S24" s="14">
        <v>8434904</v>
      </c>
      <c r="T24" s="21">
        <v>3043.0210000000002</v>
      </c>
      <c r="U24" s="14">
        <v>3881631</v>
      </c>
      <c r="V24" s="21">
        <v>3624.8719999999998</v>
      </c>
      <c r="W24" s="14">
        <v>4631439</v>
      </c>
      <c r="X24" s="21">
        <v>2992.5030000000002</v>
      </c>
      <c r="Y24" s="14">
        <v>3816812</v>
      </c>
      <c r="Z24" s="21">
        <v>1000.576</v>
      </c>
      <c r="AA24" s="14">
        <v>1138615</v>
      </c>
    </row>
    <row r="25" spans="1:27" s="2" customFormat="1" x14ac:dyDescent="0.25">
      <c r="A25" s="295"/>
      <c r="B25" s="297"/>
      <c r="C25" s="147" t="s">
        <v>90</v>
      </c>
      <c r="D25" s="28"/>
      <c r="E25" s="14">
        <v>0</v>
      </c>
      <c r="F25" s="28">
        <v>0</v>
      </c>
      <c r="G25" s="14">
        <v>0</v>
      </c>
      <c r="H25" s="16">
        <v>0</v>
      </c>
      <c r="I25" s="20"/>
      <c r="J25" s="21">
        <v>16</v>
      </c>
      <c r="K25" s="22">
        <v>33787</v>
      </c>
      <c r="L25" s="21">
        <v>0</v>
      </c>
      <c r="M25" s="14">
        <v>0</v>
      </c>
      <c r="N25" s="21">
        <v>242</v>
      </c>
      <c r="O25" s="14">
        <v>364876</v>
      </c>
      <c r="P25" s="21">
        <v>638</v>
      </c>
      <c r="Q25" s="14">
        <v>914910</v>
      </c>
      <c r="R25" s="21">
        <v>1025.6400000000001</v>
      </c>
      <c r="S25" s="14">
        <v>1609134</v>
      </c>
      <c r="T25" s="21">
        <v>108.42</v>
      </c>
      <c r="U25" s="14">
        <v>172494</v>
      </c>
      <c r="V25" s="21"/>
      <c r="W25" s="14"/>
      <c r="X25" s="21"/>
      <c r="Y25" s="14"/>
      <c r="Z25" s="21"/>
      <c r="AA25" s="14"/>
    </row>
    <row r="26" spans="1:27" x14ac:dyDescent="0.25">
      <c r="A26" s="295"/>
      <c r="B26" s="297"/>
      <c r="C26" s="147" t="s">
        <v>28</v>
      </c>
      <c r="D26" s="28">
        <v>148</v>
      </c>
      <c r="E26" s="14">
        <v>121864</v>
      </c>
      <c r="F26" s="28">
        <v>814</v>
      </c>
      <c r="G26" s="14">
        <v>1045677</v>
      </c>
      <c r="H26" s="28">
        <v>0</v>
      </c>
      <c r="I26" s="32">
        <v>0</v>
      </c>
      <c r="J26" s="21"/>
      <c r="K26" s="22"/>
      <c r="L26" s="21">
        <v>188.41399999999999</v>
      </c>
      <c r="M26" s="14">
        <v>322496</v>
      </c>
      <c r="N26" s="21">
        <v>612.29999999999995</v>
      </c>
      <c r="O26" s="14">
        <v>914172</v>
      </c>
      <c r="P26" s="21">
        <v>0</v>
      </c>
      <c r="Q26" s="14">
        <v>0</v>
      </c>
      <c r="R26" s="21">
        <v>844.61</v>
      </c>
      <c r="S26" s="14">
        <v>1148030</v>
      </c>
      <c r="T26" s="21">
        <v>774.44</v>
      </c>
      <c r="U26" s="14">
        <v>1276131</v>
      </c>
      <c r="V26" s="21">
        <v>167.84</v>
      </c>
      <c r="W26" s="14">
        <v>244476</v>
      </c>
      <c r="X26" s="21">
        <v>39.42</v>
      </c>
      <c r="Y26" s="14">
        <v>70627</v>
      </c>
      <c r="Z26" s="21">
        <v>123.54</v>
      </c>
      <c r="AA26" s="14">
        <v>213199</v>
      </c>
    </row>
    <row r="27" spans="1:27" x14ac:dyDescent="0.25">
      <c r="A27" s="295"/>
      <c r="B27" s="297"/>
      <c r="C27" s="147" t="s">
        <v>12</v>
      </c>
      <c r="D27" s="28">
        <v>67</v>
      </c>
      <c r="E27" s="14">
        <v>1851234</v>
      </c>
      <c r="F27" s="28">
        <v>150</v>
      </c>
      <c r="G27" s="14">
        <v>3198075</v>
      </c>
      <c r="H27" s="16">
        <v>78</v>
      </c>
      <c r="I27" s="20">
        <v>2949998</v>
      </c>
      <c r="J27" s="21">
        <v>117.09399999999999</v>
      </c>
      <c r="K27" s="22">
        <v>5229285</v>
      </c>
      <c r="L27" s="21">
        <v>120.71599999999999</v>
      </c>
      <c r="M27" s="14">
        <v>2636096</v>
      </c>
      <c r="N27" s="21">
        <v>140.251</v>
      </c>
      <c r="O27" s="14">
        <v>2252204</v>
      </c>
      <c r="P27" s="21">
        <v>183.87100000000001</v>
      </c>
      <c r="Q27" s="14">
        <v>2344189</v>
      </c>
      <c r="R27" s="21">
        <v>241.69800000000001</v>
      </c>
      <c r="S27" s="14">
        <v>2648087</v>
      </c>
      <c r="T27" s="21">
        <v>130.42599999999999</v>
      </c>
      <c r="U27" s="14">
        <v>1865296</v>
      </c>
      <c r="V27" s="21">
        <v>107.27500000000001</v>
      </c>
      <c r="W27" s="14">
        <v>2218851</v>
      </c>
      <c r="X27" s="21">
        <v>52.813000000000002</v>
      </c>
      <c r="Y27" s="14">
        <v>450393</v>
      </c>
      <c r="Z27" s="21">
        <v>8.7810000000000006</v>
      </c>
      <c r="AA27" s="14">
        <v>67874</v>
      </c>
    </row>
    <row r="28" spans="1:27" x14ac:dyDescent="0.25">
      <c r="A28" s="295"/>
      <c r="B28" s="297"/>
      <c r="C28" s="147" t="s">
        <v>5</v>
      </c>
      <c r="D28" s="28">
        <v>2</v>
      </c>
      <c r="E28" s="14">
        <v>83166</v>
      </c>
      <c r="F28" s="29">
        <v>1</v>
      </c>
      <c r="G28" s="14">
        <v>33425</v>
      </c>
      <c r="H28" s="16">
        <v>6</v>
      </c>
      <c r="I28" s="20">
        <v>109206</v>
      </c>
      <c r="J28" s="21">
        <v>1.1399999999999999</v>
      </c>
      <c r="K28" s="22">
        <v>16393</v>
      </c>
      <c r="L28" s="21">
        <v>6.08</v>
      </c>
      <c r="M28" s="14">
        <v>208662</v>
      </c>
      <c r="N28" s="21">
        <v>7.6020000000000003</v>
      </c>
      <c r="O28" s="14">
        <v>233926</v>
      </c>
      <c r="P28" s="21">
        <v>18.251000000000001</v>
      </c>
      <c r="Q28" s="14">
        <v>177055</v>
      </c>
      <c r="R28" s="21">
        <v>10.717000000000001</v>
      </c>
      <c r="S28" s="14">
        <v>172809</v>
      </c>
      <c r="T28" s="21">
        <v>4.9400000000000004</v>
      </c>
      <c r="U28" s="14">
        <v>143324</v>
      </c>
      <c r="V28" s="21">
        <v>10.45</v>
      </c>
      <c r="W28" s="14">
        <v>233200</v>
      </c>
      <c r="X28" s="21">
        <v>3.266</v>
      </c>
      <c r="Y28" s="14">
        <v>65026</v>
      </c>
      <c r="Z28" s="21">
        <v>523.20699999999999</v>
      </c>
      <c r="AA28" s="14">
        <v>947025</v>
      </c>
    </row>
    <row r="29" spans="1:27" s="146" customFormat="1" x14ac:dyDescent="0.25">
      <c r="A29" s="295"/>
      <c r="B29" s="297"/>
      <c r="C29" s="147" t="s">
        <v>109</v>
      </c>
      <c r="D29" s="28">
        <v>0</v>
      </c>
      <c r="E29" s="14">
        <v>0</v>
      </c>
      <c r="F29" s="29">
        <v>0</v>
      </c>
      <c r="G29" s="14">
        <v>0</v>
      </c>
      <c r="H29" s="16">
        <v>0</v>
      </c>
      <c r="I29" s="20">
        <v>0</v>
      </c>
      <c r="J29" s="21">
        <v>0</v>
      </c>
      <c r="K29" s="22">
        <v>0</v>
      </c>
      <c r="L29" s="21">
        <v>220.8</v>
      </c>
      <c r="M29" s="14">
        <v>348206</v>
      </c>
      <c r="N29" s="21">
        <v>0</v>
      </c>
      <c r="O29" s="14">
        <v>0</v>
      </c>
      <c r="P29" s="21">
        <v>0</v>
      </c>
      <c r="Q29" s="14">
        <v>0</v>
      </c>
      <c r="R29" s="21">
        <v>0</v>
      </c>
      <c r="S29" s="14"/>
      <c r="T29" s="21"/>
      <c r="U29" s="14"/>
      <c r="V29" s="21">
        <v>559.73</v>
      </c>
      <c r="W29" s="14">
        <v>804843</v>
      </c>
      <c r="X29" s="21"/>
      <c r="Y29" s="14"/>
      <c r="Z29" s="21">
        <v>584.21</v>
      </c>
      <c r="AA29" s="14">
        <v>1011296</v>
      </c>
    </row>
    <row r="30" spans="1:27" x14ac:dyDescent="0.25">
      <c r="A30" s="295"/>
      <c r="B30" s="297"/>
      <c r="C30" s="147" t="s">
        <v>61</v>
      </c>
      <c r="D30" s="28">
        <v>0</v>
      </c>
      <c r="E30" s="14">
        <v>0</v>
      </c>
      <c r="F30" s="28">
        <v>1704</v>
      </c>
      <c r="G30" s="14">
        <v>1995989</v>
      </c>
      <c r="H30" s="16">
        <v>395</v>
      </c>
      <c r="I30" s="20">
        <v>512090</v>
      </c>
      <c r="J30" s="21">
        <v>223.6</v>
      </c>
      <c r="K30" s="22">
        <v>357760</v>
      </c>
      <c r="L30" s="21">
        <v>255.79</v>
      </c>
      <c r="M30" s="14">
        <v>351836</v>
      </c>
      <c r="N30" s="21">
        <v>0</v>
      </c>
      <c r="O30" s="14">
        <v>0</v>
      </c>
      <c r="P30" s="21">
        <v>0</v>
      </c>
      <c r="Q30" s="14">
        <v>0</v>
      </c>
      <c r="R30" s="21">
        <v>0</v>
      </c>
      <c r="S30" s="14"/>
      <c r="T30" s="21"/>
      <c r="U30" s="14"/>
      <c r="V30" s="21"/>
      <c r="W30" s="14"/>
      <c r="X30" s="21"/>
      <c r="Y30" s="14"/>
      <c r="Z30" s="21"/>
      <c r="AA30" s="14"/>
    </row>
    <row r="31" spans="1:27" s="146" customFormat="1" x14ac:dyDescent="0.25">
      <c r="A31" s="295"/>
      <c r="B31" s="297"/>
      <c r="C31" s="147" t="s">
        <v>151</v>
      </c>
      <c r="D31" s="28"/>
      <c r="E31" s="14"/>
      <c r="F31" s="28"/>
      <c r="G31" s="14"/>
      <c r="H31" s="16"/>
      <c r="I31" s="20"/>
      <c r="J31" s="21"/>
      <c r="K31" s="22"/>
      <c r="L31" s="21"/>
      <c r="M31" s="14"/>
      <c r="N31" s="21"/>
      <c r="O31" s="14"/>
      <c r="P31" s="21"/>
      <c r="Q31" s="14"/>
      <c r="R31" s="21"/>
      <c r="S31" s="14"/>
      <c r="T31" s="21"/>
      <c r="U31" s="14"/>
      <c r="V31" s="21"/>
      <c r="W31" s="14"/>
      <c r="X31" s="21"/>
      <c r="Y31" s="14"/>
      <c r="Z31" s="21">
        <v>780</v>
      </c>
      <c r="AA31" s="14">
        <v>705120</v>
      </c>
    </row>
    <row r="32" spans="1:27" x14ac:dyDescent="0.25">
      <c r="A32" s="295"/>
      <c r="B32" s="297"/>
      <c r="C32" s="147" t="s">
        <v>46</v>
      </c>
      <c r="D32" s="28">
        <v>0</v>
      </c>
      <c r="E32" s="14">
        <v>0</v>
      </c>
      <c r="F32" s="28">
        <v>0</v>
      </c>
      <c r="G32" s="14">
        <v>0</v>
      </c>
      <c r="H32" s="16">
        <v>509</v>
      </c>
      <c r="I32" s="20">
        <v>681912</v>
      </c>
      <c r="J32" s="21"/>
      <c r="K32" s="22"/>
      <c r="L32" s="21">
        <v>0</v>
      </c>
      <c r="M32" s="14">
        <v>0</v>
      </c>
      <c r="N32" s="21">
        <v>0</v>
      </c>
      <c r="O32" s="14">
        <v>0</v>
      </c>
      <c r="P32" s="21">
        <v>0</v>
      </c>
      <c r="Q32" s="14">
        <v>0</v>
      </c>
      <c r="R32" s="21">
        <v>0</v>
      </c>
      <c r="S32" s="14"/>
      <c r="T32" s="21"/>
      <c r="U32" s="14"/>
      <c r="V32" s="21"/>
      <c r="W32" s="14"/>
      <c r="X32" s="21"/>
      <c r="Y32" s="14"/>
      <c r="Z32" s="21"/>
      <c r="AA32" s="14"/>
    </row>
    <row r="33" spans="1:27" x14ac:dyDescent="0.25">
      <c r="A33" s="295"/>
      <c r="B33" s="297"/>
      <c r="C33" s="147" t="s">
        <v>31</v>
      </c>
      <c r="D33" s="28">
        <v>0</v>
      </c>
      <c r="E33" s="14">
        <v>0</v>
      </c>
      <c r="F33" s="28">
        <v>0</v>
      </c>
      <c r="G33" s="14">
        <v>0</v>
      </c>
      <c r="H33" s="16">
        <v>2318</v>
      </c>
      <c r="I33" s="20">
        <v>3279748</v>
      </c>
      <c r="J33" s="21">
        <v>2020.98</v>
      </c>
      <c r="K33" s="22">
        <v>3553135</v>
      </c>
      <c r="L33" s="21">
        <v>1280</v>
      </c>
      <c r="M33" s="14">
        <v>2388298</v>
      </c>
      <c r="N33" s="21">
        <v>0</v>
      </c>
      <c r="O33" s="14">
        <v>0</v>
      </c>
      <c r="P33" s="21">
        <v>0</v>
      </c>
      <c r="Q33" s="14">
        <v>0</v>
      </c>
      <c r="R33" s="21">
        <v>45</v>
      </c>
      <c r="S33" s="14">
        <v>61284</v>
      </c>
      <c r="T33" s="21">
        <v>431.47</v>
      </c>
      <c r="U33" s="14">
        <v>630930</v>
      </c>
      <c r="V33" s="21"/>
      <c r="W33" s="14"/>
      <c r="X33" s="21"/>
      <c r="Y33" s="14"/>
      <c r="Z33" s="21"/>
      <c r="AA33" s="14"/>
    </row>
    <row r="34" spans="1:27" s="2" customFormat="1" x14ac:dyDescent="0.25">
      <c r="A34" s="295"/>
      <c r="B34" s="297"/>
      <c r="C34" s="147" t="s">
        <v>48</v>
      </c>
      <c r="D34" s="28">
        <v>0</v>
      </c>
      <c r="E34" s="14">
        <v>0</v>
      </c>
      <c r="F34" s="28">
        <v>0</v>
      </c>
      <c r="G34" s="14">
        <v>0</v>
      </c>
      <c r="H34" s="16">
        <v>0</v>
      </c>
      <c r="I34" s="20">
        <v>0</v>
      </c>
      <c r="J34" s="21">
        <v>5.32</v>
      </c>
      <c r="K34" s="22">
        <v>40715</v>
      </c>
      <c r="L34" s="21">
        <v>42.01</v>
      </c>
      <c r="M34" s="14">
        <v>230750</v>
      </c>
      <c r="N34" s="21">
        <v>24.32</v>
      </c>
      <c r="O34" s="14">
        <v>114186</v>
      </c>
      <c r="P34" s="21">
        <v>56.24</v>
      </c>
      <c r="Q34" s="14">
        <v>300858</v>
      </c>
      <c r="R34" s="21">
        <v>2368.37</v>
      </c>
      <c r="S34" s="14">
        <v>3906415</v>
      </c>
      <c r="T34" s="21">
        <v>453.76</v>
      </c>
      <c r="U34" s="14">
        <v>851693</v>
      </c>
      <c r="V34" s="21">
        <v>113.05</v>
      </c>
      <c r="W34" s="14">
        <v>556376</v>
      </c>
      <c r="X34" s="21">
        <v>106.4</v>
      </c>
      <c r="Y34" s="14">
        <v>511780</v>
      </c>
      <c r="Z34" s="21">
        <v>177.08</v>
      </c>
      <c r="AA34" s="14">
        <v>786319</v>
      </c>
    </row>
    <row r="35" spans="1:27" x14ac:dyDescent="0.25">
      <c r="A35" s="295"/>
      <c r="B35" s="297"/>
      <c r="C35" s="147" t="s">
        <v>43</v>
      </c>
      <c r="D35" s="28">
        <v>0</v>
      </c>
      <c r="E35" s="14">
        <v>0</v>
      </c>
      <c r="F35" s="28">
        <v>530</v>
      </c>
      <c r="G35" s="14">
        <v>732027</v>
      </c>
      <c r="H35" s="16">
        <v>2213</v>
      </c>
      <c r="I35" s="20">
        <v>3377148</v>
      </c>
      <c r="J35" s="21">
        <v>11146.1</v>
      </c>
      <c r="K35" s="22">
        <v>18520366</v>
      </c>
      <c r="L35" s="21">
        <v>10118.59</v>
      </c>
      <c r="M35" s="14">
        <v>13380997</v>
      </c>
      <c r="N35" s="21">
        <v>11638.72</v>
      </c>
      <c r="O35" s="14">
        <v>12899707</v>
      </c>
      <c r="P35" s="21">
        <v>8466.4599999999991</v>
      </c>
      <c r="Q35" s="14">
        <v>9489288</v>
      </c>
      <c r="R35" s="21">
        <v>3619.78</v>
      </c>
      <c r="S35" s="14">
        <v>4046491</v>
      </c>
      <c r="T35" s="21">
        <v>10579.4</v>
      </c>
      <c r="U35" s="14">
        <v>12781996</v>
      </c>
      <c r="V35" s="21">
        <v>12294.508</v>
      </c>
      <c r="W35" s="14">
        <v>13191729</v>
      </c>
      <c r="X35" s="21">
        <v>20498.100999999999</v>
      </c>
      <c r="Y35" s="14">
        <v>21044781</v>
      </c>
      <c r="Z35" s="21">
        <v>12046.58</v>
      </c>
      <c r="AA35" s="14">
        <v>14180482</v>
      </c>
    </row>
    <row r="36" spans="1:27" x14ac:dyDescent="0.25">
      <c r="A36" s="295"/>
      <c r="B36" s="297"/>
      <c r="C36" s="147" t="s">
        <v>37</v>
      </c>
      <c r="D36" s="28">
        <v>0</v>
      </c>
      <c r="E36" s="14">
        <v>0</v>
      </c>
      <c r="F36" s="29">
        <v>0.2</v>
      </c>
      <c r="G36" s="14">
        <v>7196</v>
      </c>
      <c r="H36" s="28">
        <v>0</v>
      </c>
      <c r="I36" s="32">
        <v>0</v>
      </c>
      <c r="J36" s="36">
        <v>0.18</v>
      </c>
      <c r="K36" s="22">
        <v>18764</v>
      </c>
      <c r="L36" s="21">
        <v>0</v>
      </c>
      <c r="M36" s="14">
        <v>0</v>
      </c>
      <c r="N36" s="21">
        <v>0</v>
      </c>
      <c r="O36" s="14">
        <v>0</v>
      </c>
      <c r="P36" s="21">
        <v>0</v>
      </c>
      <c r="Q36" s="14">
        <v>0</v>
      </c>
      <c r="R36" s="21">
        <v>0</v>
      </c>
      <c r="S36" s="14"/>
      <c r="T36" s="21"/>
      <c r="U36" s="14"/>
      <c r="V36" s="21"/>
      <c r="W36" s="14"/>
      <c r="X36" s="21"/>
      <c r="Y36" s="14"/>
      <c r="Z36" s="21"/>
      <c r="AA36" s="14"/>
    </row>
    <row r="37" spans="1:27" x14ac:dyDescent="0.25">
      <c r="A37" s="295"/>
      <c r="B37" s="297"/>
      <c r="C37" s="147" t="s">
        <v>33</v>
      </c>
      <c r="D37" s="29">
        <v>1</v>
      </c>
      <c r="E37" s="14">
        <v>12655</v>
      </c>
      <c r="F37" s="28">
        <v>3</v>
      </c>
      <c r="G37" s="14">
        <v>24698</v>
      </c>
      <c r="H37" s="16">
        <v>10</v>
      </c>
      <c r="I37" s="20">
        <v>92904</v>
      </c>
      <c r="J37" s="21">
        <v>22.46</v>
      </c>
      <c r="K37" s="22">
        <v>228387</v>
      </c>
      <c r="L37" s="21">
        <v>13.49</v>
      </c>
      <c r="M37" s="14">
        <v>82062</v>
      </c>
      <c r="N37" s="21">
        <v>29.526</v>
      </c>
      <c r="O37" s="14">
        <v>166967</v>
      </c>
      <c r="P37" s="21">
        <v>22.391999999999999</v>
      </c>
      <c r="Q37" s="14">
        <v>189381</v>
      </c>
      <c r="R37" s="21">
        <v>543.86099999999999</v>
      </c>
      <c r="S37" s="14">
        <v>1196738</v>
      </c>
      <c r="T37" s="21">
        <v>1585.0889999999999</v>
      </c>
      <c r="U37" s="14">
        <v>2409451</v>
      </c>
      <c r="V37" s="21">
        <v>439.62900000000002</v>
      </c>
      <c r="W37" s="14">
        <v>1016396</v>
      </c>
      <c r="X37" s="21">
        <v>32.116999999999997</v>
      </c>
      <c r="Y37" s="14">
        <v>394290</v>
      </c>
      <c r="Z37" s="21">
        <v>46.334000000000003</v>
      </c>
      <c r="AA37" s="14">
        <v>422648</v>
      </c>
    </row>
    <row r="38" spans="1:27" s="146" customFormat="1" x14ac:dyDescent="0.25">
      <c r="A38" s="295"/>
      <c r="B38" s="297"/>
      <c r="C38" s="147" t="s">
        <v>132</v>
      </c>
      <c r="D38" s="29"/>
      <c r="E38" s="14"/>
      <c r="F38" s="28"/>
      <c r="G38" s="14"/>
      <c r="H38" s="16"/>
      <c r="I38" s="20"/>
      <c r="J38" s="21"/>
      <c r="K38" s="22"/>
      <c r="L38" s="21"/>
      <c r="M38" s="14"/>
      <c r="N38" s="21"/>
      <c r="O38" s="14"/>
      <c r="P38" s="21"/>
      <c r="Q38" s="14"/>
      <c r="R38" s="21">
        <v>280</v>
      </c>
      <c r="S38" s="14">
        <v>378155</v>
      </c>
      <c r="T38" s="21">
        <v>1421.77</v>
      </c>
      <c r="U38" s="14">
        <v>1947169</v>
      </c>
      <c r="V38" s="21">
        <v>1050.365</v>
      </c>
      <c r="W38" s="14">
        <v>1421752</v>
      </c>
      <c r="X38" s="21">
        <v>1108.873</v>
      </c>
      <c r="Y38" s="14">
        <v>1954572</v>
      </c>
      <c r="Z38" s="21">
        <v>9129.5810000000001</v>
      </c>
      <c r="AA38" s="14">
        <v>14767928</v>
      </c>
    </row>
    <row r="39" spans="1:27" s="146" customFormat="1" x14ac:dyDescent="0.25">
      <c r="A39" s="295"/>
      <c r="B39" s="297"/>
      <c r="C39" s="147" t="s">
        <v>35</v>
      </c>
      <c r="D39" s="29"/>
      <c r="E39" s="14"/>
      <c r="F39" s="28"/>
      <c r="G39" s="14"/>
      <c r="H39" s="16"/>
      <c r="I39" s="20"/>
      <c r="J39" s="21"/>
      <c r="K39" s="22"/>
      <c r="L39" s="21"/>
      <c r="M39" s="14"/>
      <c r="N39" s="21"/>
      <c r="O39" s="14"/>
      <c r="P39" s="21"/>
      <c r="Q39" s="14"/>
      <c r="R39" s="21"/>
      <c r="S39" s="14"/>
      <c r="T39" s="21"/>
      <c r="U39" s="14"/>
      <c r="V39" s="21">
        <v>18</v>
      </c>
      <c r="W39" s="14">
        <v>64800</v>
      </c>
      <c r="X39" s="21"/>
      <c r="Y39" s="14"/>
      <c r="Z39" s="21"/>
      <c r="AA39" s="14"/>
    </row>
    <row r="40" spans="1:27" s="146" customFormat="1" x14ac:dyDescent="0.25">
      <c r="A40" s="295"/>
      <c r="B40" s="297"/>
      <c r="C40" s="147" t="s">
        <v>82</v>
      </c>
      <c r="D40" s="29">
        <v>0</v>
      </c>
      <c r="E40" s="14">
        <v>0</v>
      </c>
      <c r="F40" s="28">
        <v>0</v>
      </c>
      <c r="G40" s="14">
        <v>0</v>
      </c>
      <c r="H40" s="16">
        <v>0</v>
      </c>
      <c r="I40" s="20">
        <v>0</v>
      </c>
      <c r="J40" s="21">
        <v>0</v>
      </c>
      <c r="K40" s="22">
        <v>0</v>
      </c>
      <c r="L40" s="21">
        <v>0</v>
      </c>
      <c r="M40" s="14">
        <v>0</v>
      </c>
      <c r="N40" s="21">
        <v>0.46500000000000002</v>
      </c>
      <c r="O40" s="14">
        <v>36210</v>
      </c>
      <c r="P40" s="21">
        <v>0</v>
      </c>
      <c r="Q40" s="14">
        <v>0</v>
      </c>
      <c r="R40" s="21">
        <v>0</v>
      </c>
      <c r="S40" s="14"/>
      <c r="T40" s="21"/>
      <c r="U40" s="14"/>
      <c r="V40" s="21"/>
      <c r="W40" s="14"/>
      <c r="X40" s="21"/>
      <c r="Y40" s="14"/>
      <c r="Z40" s="21"/>
      <c r="AA40" s="14"/>
    </row>
    <row r="41" spans="1:27" s="2" customFormat="1" x14ac:dyDescent="0.25">
      <c r="A41" s="295"/>
      <c r="B41" s="297"/>
      <c r="C41" s="25" t="s">
        <v>21</v>
      </c>
      <c r="D41" s="29">
        <v>0</v>
      </c>
      <c r="E41" s="14">
        <v>0</v>
      </c>
      <c r="F41" s="28">
        <v>0</v>
      </c>
      <c r="G41" s="14">
        <v>0</v>
      </c>
      <c r="H41" s="28">
        <v>5</v>
      </c>
      <c r="I41" s="34">
        <v>55612</v>
      </c>
      <c r="J41" s="21">
        <v>71.594999999999999</v>
      </c>
      <c r="K41" s="22">
        <v>200989</v>
      </c>
      <c r="L41" s="21">
        <v>5.01</v>
      </c>
      <c r="M41" s="14">
        <v>41876</v>
      </c>
      <c r="N41" s="21">
        <v>7.1210000000000004</v>
      </c>
      <c r="O41" s="14">
        <v>37844</v>
      </c>
      <c r="P41" s="21">
        <v>5.4</v>
      </c>
      <c r="Q41" s="14">
        <v>10937</v>
      </c>
      <c r="R41" s="21">
        <v>7.1210000000000004</v>
      </c>
      <c r="S41" s="14">
        <v>32374</v>
      </c>
      <c r="T41" s="21">
        <v>127.303</v>
      </c>
      <c r="U41" s="14">
        <v>364602</v>
      </c>
      <c r="V41" s="21">
        <v>8.89</v>
      </c>
      <c r="W41" s="14">
        <v>57660</v>
      </c>
      <c r="X41" s="21"/>
      <c r="Y41" s="14"/>
      <c r="Z41" s="21">
        <v>7.8650000000000002</v>
      </c>
      <c r="AA41" s="14">
        <v>145064</v>
      </c>
    </row>
    <row r="42" spans="1:27" ht="19.5" thickBot="1" x14ac:dyDescent="0.35">
      <c r="A42" s="295"/>
      <c r="B42" s="298"/>
      <c r="C42" s="26" t="s">
        <v>7</v>
      </c>
      <c r="D42" s="30">
        <f>SUM(D4:D41)</f>
        <v>26234.480000000003</v>
      </c>
      <c r="E42" s="31">
        <f>SUM(E4:E37)</f>
        <v>27684400</v>
      </c>
      <c r="F42" s="30">
        <f>SUM(F4:F41)</f>
        <v>21998.500000000004</v>
      </c>
      <c r="G42" s="31">
        <f>SUM(G4:G37)</f>
        <v>33642139</v>
      </c>
      <c r="H42" s="30">
        <f t="shared" ref="H42:AA42" si="0">SUM(H4:H41)</f>
        <v>27968.06</v>
      </c>
      <c r="I42" s="31">
        <f t="shared" si="0"/>
        <v>45496558</v>
      </c>
      <c r="J42" s="30">
        <f t="shared" si="0"/>
        <v>36439.962</v>
      </c>
      <c r="K42" s="31">
        <f t="shared" si="0"/>
        <v>69133847</v>
      </c>
      <c r="L42" s="30">
        <f t="shared" si="0"/>
        <v>43386.081000000006</v>
      </c>
      <c r="M42" s="31">
        <f t="shared" si="0"/>
        <v>65800231</v>
      </c>
      <c r="N42" s="30">
        <f t="shared" si="0"/>
        <v>45504.760999999999</v>
      </c>
      <c r="O42" s="31">
        <f t="shared" si="0"/>
        <v>60254256</v>
      </c>
      <c r="P42" s="30">
        <f t="shared" si="0"/>
        <v>44906.440999999992</v>
      </c>
      <c r="Q42" s="31">
        <f t="shared" si="0"/>
        <v>58821302</v>
      </c>
      <c r="R42" s="30">
        <f t="shared" si="0"/>
        <v>40055.188999999991</v>
      </c>
      <c r="S42" s="31">
        <f t="shared" si="0"/>
        <v>57788234</v>
      </c>
      <c r="T42" s="30">
        <f t="shared" si="0"/>
        <v>56706.057000000001</v>
      </c>
      <c r="U42" s="31">
        <f t="shared" si="0"/>
        <v>81393903</v>
      </c>
      <c r="V42" s="30">
        <f t="shared" si="0"/>
        <v>65318.375000000007</v>
      </c>
      <c r="W42" s="31">
        <f t="shared" si="0"/>
        <v>83732777</v>
      </c>
      <c r="X42" s="30">
        <f t="shared" si="0"/>
        <v>76560.481</v>
      </c>
      <c r="Y42" s="31">
        <f t="shared" si="0"/>
        <v>88901301</v>
      </c>
      <c r="Z42" s="30">
        <f t="shared" si="0"/>
        <v>68906.456000000006</v>
      </c>
      <c r="AA42" s="31">
        <f t="shared" si="0"/>
        <v>90808259</v>
      </c>
    </row>
    <row r="43" spans="1:27" x14ac:dyDescent="0.25">
      <c r="A43" s="294"/>
      <c r="B43" s="294"/>
      <c r="C43" s="294"/>
    </row>
  </sheetData>
  <mergeCells count="17">
    <mergeCell ref="X2:Y2"/>
    <mergeCell ref="Z2:AA2"/>
    <mergeCell ref="A1:AA1"/>
    <mergeCell ref="V2:W2"/>
    <mergeCell ref="P2:Q2"/>
    <mergeCell ref="N2:O2"/>
    <mergeCell ref="L2:M2"/>
    <mergeCell ref="J2:K2"/>
    <mergeCell ref="F2:G2"/>
    <mergeCell ref="H2:I2"/>
    <mergeCell ref="T2:U2"/>
    <mergeCell ref="R2:S2"/>
    <mergeCell ref="A43:C43"/>
    <mergeCell ref="A4:A42"/>
    <mergeCell ref="B4:B42"/>
    <mergeCell ref="A2:C2"/>
    <mergeCell ref="D2:E2"/>
  </mergeCells>
  <pageMargins left="0.11811023622047245" right="0" top="0.15748031496062992" bottom="0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opLeftCell="G1" workbookViewId="0">
      <selection activeCell="X15" sqref="X15:AA15"/>
    </sheetView>
  </sheetViews>
  <sheetFormatPr defaultRowHeight="15" x14ac:dyDescent="0.25"/>
  <cols>
    <col min="1" max="1" width="12.85546875" customWidth="1"/>
    <col min="2" max="2" width="22.85546875" customWidth="1"/>
    <col min="3" max="3" width="14.28515625" customWidth="1"/>
    <col min="4" max="4" width="8.5703125" customWidth="1"/>
    <col min="5" max="5" width="8.85546875" customWidth="1"/>
    <col min="6" max="6" width="8.7109375" customWidth="1"/>
    <col min="7" max="7" width="8.28515625" customWidth="1"/>
    <col min="8" max="8" width="8.7109375" customWidth="1"/>
    <col min="9" max="9" width="9.85546875" customWidth="1"/>
    <col min="10" max="10" width="8.42578125" customWidth="1"/>
    <col min="11" max="11" width="9.28515625" customWidth="1"/>
  </cols>
  <sheetData>
    <row r="1" spans="1:27" ht="19.5" thickBot="1" x14ac:dyDescent="0.35">
      <c r="A1" s="314" t="s">
        <v>63</v>
      </c>
      <c r="B1" s="314"/>
      <c r="C1" s="314"/>
      <c r="D1" s="303"/>
      <c r="E1" s="303"/>
      <c r="F1" s="303"/>
      <c r="G1" s="303"/>
      <c r="H1" s="303"/>
      <c r="I1" s="303"/>
      <c r="J1" s="303"/>
      <c r="K1" s="303"/>
    </row>
    <row r="2" spans="1:27" ht="15.75" x14ac:dyDescent="0.25">
      <c r="A2" s="307"/>
      <c r="B2" s="307"/>
      <c r="C2" s="308"/>
      <c r="D2" s="309">
        <v>2010</v>
      </c>
      <c r="E2" s="310"/>
      <c r="F2" s="309">
        <v>2011</v>
      </c>
      <c r="G2" s="310"/>
      <c r="H2" s="309">
        <v>2012</v>
      </c>
      <c r="I2" s="310"/>
      <c r="J2" s="309">
        <v>2013</v>
      </c>
      <c r="K2" s="310"/>
      <c r="L2" s="309">
        <v>2014</v>
      </c>
      <c r="M2" s="310"/>
      <c r="N2" s="309">
        <v>2015</v>
      </c>
      <c r="O2" s="310"/>
      <c r="P2" s="309">
        <v>2016</v>
      </c>
      <c r="Q2" s="310"/>
      <c r="R2" s="309">
        <v>2017</v>
      </c>
      <c r="S2" s="310"/>
      <c r="T2" s="309">
        <v>2018</v>
      </c>
      <c r="U2" s="310"/>
      <c r="V2" s="309">
        <v>2019</v>
      </c>
      <c r="W2" s="310"/>
      <c r="X2" s="309">
        <v>2020</v>
      </c>
      <c r="Y2" s="310"/>
      <c r="Z2" s="309">
        <v>2021</v>
      </c>
      <c r="AA2" s="310"/>
    </row>
    <row r="3" spans="1:27" ht="42.75" x14ac:dyDescent="0.25">
      <c r="A3" s="5" t="s">
        <v>13</v>
      </c>
      <c r="B3" s="5" t="s">
        <v>14</v>
      </c>
      <c r="C3" s="24" t="s">
        <v>16</v>
      </c>
      <c r="D3" s="27" t="s">
        <v>0</v>
      </c>
      <c r="E3" s="13" t="s">
        <v>1</v>
      </c>
      <c r="F3" s="27" t="s">
        <v>0</v>
      </c>
      <c r="G3" s="13" t="s">
        <v>1</v>
      </c>
      <c r="H3" s="27" t="s">
        <v>0</v>
      </c>
      <c r="I3" s="13" t="s">
        <v>1</v>
      </c>
      <c r="J3" s="27" t="s">
        <v>0</v>
      </c>
      <c r="K3" s="13" t="s">
        <v>1</v>
      </c>
      <c r="L3" s="27" t="s">
        <v>0</v>
      </c>
      <c r="M3" s="13" t="s">
        <v>1</v>
      </c>
      <c r="N3" s="27" t="s">
        <v>0</v>
      </c>
      <c r="O3" s="13" t="s">
        <v>1</v>
      </c>
      <c r="P3" s="27" t="s">
        <v>0</v>
      </c>
      <c r="Q3" s="13" t="s">
        <v>1</v>
      </c>
      <c r="R3" s="27" t="s">
        <v>0</v>
      </c>
      <c r="S3" s="13" t="s">
        <v>1</v>
      </c>
      <c r="T3" s="27" t="s">
        <v>0</v>
      </c>
      <c r="U3" s="13" t="s">
        <v>1</v>
      </c>
      <c r="V3" s="27" t="s">
        <v>0</v>
      </c>
      <c r="W3" s="13" t="s">
        <v>1</v>
      </c>
      <c r="X3" s="27" t="s">
        <v>0</v>
      </c>
      <c r="Y3" s="13" t="s">
        <v>1</v>
      </c>
      <c r="Z3" s="27" t="s">
        <v>0</v>
      </c>
      <c r="AA3" s="13" t="s">
        <v>1</v>
      </c>
    </row>
    <row r="4" spans="1:27" s="2" customFormat="1" x14ac:dyDescent="0.25">
      <c r="A4" s="304">
        <v>150100900000</v>
      </c>
      <c r="B4" s="311" t="s">
        <v>62</v>
      </c>
      <c r="C4" s="37" t="s">
        <v>18</v>
      </c>
      <c r="D4" s="39">
        <v>0</v>
      </c>
      <c r="E4" s="40">
        <v>0</v>
      </c>
      <c r="F4" s="39">
        <v>0</v>
      </c>
      <c r="G4" s="40">
        <v>0</v>
      </c>
      <c r="H4" s="39">
        <v>21</v>
      </c>
      <c r="I4" s="40">
        <v>23938</v>
      </c>
      <c r="J4" s="21">
        <v>0</v>
      </c>
      <c r="K4" s="22">
        <v>0</v>
      </c>
      <c r="L4" s="21">
        <v>0</v>
      </c>
      <c r="M4" s="22">
        <v>0</v>
      </c>
      <c r="N4" s="21">
        <v>0</v>
      </c>
      <c r="O4" s="22">
        <v>0</v>
      </c>
      <c r="P4" s="21">
        <v>0</v>
      </c>
      <c r="Q4" s="22">
        <v>0</v>
      </c>
      <c r="R4" s="21">
        <v>0</v>
      </c>
      <c r="S4" s="22">
        <v>0</v>
      </c>
      <c r="T4" s="21">
        <v>0</v>
      </c>
      <c r="U4" s="22">
        <v>0</v>
      </c>
      <c r="V4" s="21">
        <v>0</v>
      </c>
      <c r="W4" s="22">
        <v>0</v>
      </c>
      <c r="X4" s="21"/>
      <c r="Y4" s="22"/>
      <c r="Z4" s="21"/>
      <c r="AA4" s="22"/>
    </row>
    <row r="5" spans="1:27" s="2" customFormat="1" x14ac:dyDescent="0.25">
      <c r="A5" s="305"/>
      <c r="B5" s="312"/>
      <c r="C5" s="37" t="s">
        <v>69</v>
      </c>
      <c r="D5" s="39">
        <v>0</v>
      </c>
      <c r="E5" s="40">
        <v>0</v>
      </c>
      <c r="F5" s="39">
        <v>0</v>
      </c>
      <c r="G5" s="40">
        <v>0</v>
      </c>
      <c r="H5" s="39">
        <v>2</v>
      </c>
      <c r="I5" s="40">
        <v>7595</v>
      </c>
      <c r="J5" s="21">
        <v>0</v>
      </c>
      <c r="K5" s="22">
        <v>0</v>
      </c>
      <c r="L5" s="21">
        <v>0</v>
      </c>
      <c r="M5" s="22">
        <v>0</v>
      </c>
      <c r="N5" s="21">
        <v>1.458</v>
      </c>
      <c r="O5" s="22">
        <v>6023</v>
      </c>
      <c r="P5" s="21">
        <v>0</v>
      </c>
      <c r="Q5" s="22">
        <v>0</v>
      </c>
      <c r="R5" s="21">
        <v>0</v>
      </c>
      <c r="S5" s="22">
        <v>0</v>
      </c>
      <c r="T5" s="21">
        <v>3.645</v>
      </c>
      <c r="U5" s="22">
        <v>16380</v>
      </c>
      <c r="V5" s="21">
        <v>0</v>
      </c>
      <c r="W5" s="22">
        <v>0</v>
      </c>
      <c r="X5" s="21"/>
      <c r="Y5" s="22"/>
      <c r="Z5" s="21"/>
      <c r="AA5" s="22"/>
    </row>
    <row r="6" spans="1:27" ht="15" customHeight="1" x14ac:dyDescent="0.25">
      <c r="A6" s="304">
        <v>150190000000</v>
      </c>
      <c r="B6" s="312"/>
      <c r="C6" s="37" t="s">
        <v>141</v>
      </c>
      <c r="D6" s="39">
        <v>41</v>
      </c>
      <c r="E6" s="40">
        <v>44853</v>
      </c>
      <c r="F6" s="39">
        <v>172</v>
      </c>
      <c r="G6" s="40">
        <v>238394</v>
      </c>
      <c r="H6" s="16">
        <v>991</v>
      </c>
      <c r="I6" s="20">
        <v>1287828</v>
      </c>
      <c r="J6" s="21">
        <v>1552.6669999999999</v>
      </c>
      <c r="K6" s="22">
        <v>1790842</v>
      </c>
      <c r="L6" s="21">
        <v>1085.3140000000001</v>
      </c>
      <c r="M6" s="22">
        <v>1505371</v>
      </c>
      <c r="N6" s="21">
        <v>1266.127</v>
      </c>
      <c r="O6" s="22">
        <v>1358752</v>
      </c>
      <c r="P6" s="21">
        <v>1519.069</v>
      </c>
      <c r="Q6" s="22">
        <v>1394746</v>
      </c>
      <c r="R6" s="21">
        <v>1443.81</v>
      </c>
      <c r="S6" s="22">
        <v>1529395</v>
      </c>
      <c r="T6" s="21">
        <v>811.322</v>
      </c>
      <c r="U6" s="22">
        <v>889278</v>
      </c>
      <c r="V6" s="21">
        <v>215.73500000000001</v>
      </c>
      <c r="W6" s="22">
        <v>212499</v>
      </c>
      <c r="X6" s="21">
        <v>125.29600000000001</v>
      </c>
      <c r="Y6" s="22">
        <v>125296</v>
      </c>
      <c r="Z6" s="21"/>
      <c r="AA6" s="22"/>
    </row>
    <row r="7" spans="1:27" x14ac:dyDescent="0.25">
      <c r="A7" s="305"/>
      <c r="B7" s="312"/>
      <c r="C7" s="148" t="s">
        <v>12</v>
      </c>
      <c r="D7" s="39">
        <v>128</v>
      </c>
      <c r="E7" s="40">
        <v>145303</v>
      </c>
      <c r="F7" s="43">
        <v>0</v>
      </c>
      <c r="G7" s="44">
        <v>0</v>
      </c>
      <c r="H7" s="43">
        <v>100</v>
      </c>
      <c r="I7" s="20">
        <v>161686</v>
      </c>
      <c r="J7" s="21">
        <v>0</v>
      </c>
      <c r="K7" s="22">
        <v>0</v>
      </c>
      <c r="L7" s="21">
        <v>0</v>
      </c>
      <c r="M7" s="22">
        <v>0</v>
      </c>
      <c r="N7" s="21">
        <v>0</v>
      </c>
      <c r="O7" s="22">
        <v>0</v>
      </c>
      <c r="P7" s="21">
        <v>0</v>
      </c>
      <c r="Q7" s="22">
        <v>0</v>
      </c>
      <c r="R7" s="21">
        <v>0</v>
      </c>
      <c r="S7" s="22">
        <v>0</v>
      </c>
      <c r="T7" s="21">
        <v>0</v>
      </c>
      <c r="U7" s="22"/>
      <c r="V7" s="21">
        <v>0</v>
      </c>
      <c r="W7" s="22">
        <v>0</v>
      </c>
      <c r="X7" s="21"/>
      <c r="Y7" s="22"/>
      <c r="Z7" s="21"/>
      <c r="AA7" s="22"/>
    </row>
    <row r="8" spans="1:27" s="2" customFormat="1" x14ac:dyDescent="0.25">
      <c r="A8" s="305"/>
      <c r="B8" s="312"/>
      <c r="C8" s="37" t="s">
        <v>6</v>
      </c>
      <c r="D8" s="39">
        <v>0</v>
      </c>
      <c r="E8" s="40">
        <v>0</v>
      </c>
      <c r="F8" s="43">
        <v>0</v>
      </c>
      <c r="G8" s="44">
        <v>0</v>
      </c>
      <c r="H8" s="16">
        <v>37</v>
      </c>
      <c r="I8" s="20">
        <v>49079</v>
      </c>
      <c r="J8" s="21">
        <v>0</v>
      </c>
      <c r="K8" s="22">
        <v>0</v>
      </c>
      <c r="L8" s="21">
        <v>0</v>
      </c>
      <c r="M8" s="22">
        <v>0</v>
      </c>
      <c r="N8" s="21">
        <v>0</v>
      </c>
      <c r="O8" s="22">
        <v>0</v>
      </c>
      <c r="P8" s="21">
        <v>0</v>
      </c>
      <c r="Q8" s="22">
        <v>0</v>
      </c>
      <c r="R8" s="21">
        <v>0</v>
      </c>
      <c r="S8" s="22">
        <v>0</v>
      </c>
      <c r="T8" s="21">
        <v>23.76</v>
      </c>
      <c r="U8" s="22">
        <v>26569</v>
      </c>
      <c r="V8" s="21">
        <v>679.96</v>
      </c>
      <c r="W8" s="22">
        <v>636774</v>
      </c>
      <c r="X8" s="21"/>
      <c r="Y8" s="22"/>
      <c r="Z8" s="21">
        <v>47.042000000000002</v>
      </c>
      <c r="AA8" s="22">
        <v>56038</v>
      </c>
    </row>
    <row r="9" spans="1:27" s="2" customFormat="1" x14ac:dyDescent="0.25">
      <c r="A9" s="305"/>
      <c r="B9" s="312"/>
      <c r="C9" s="148" t="s">
        <v>91</v>
      </c>
      <c r="D9" s="39">
        <v>0</v>
      </c>
      <c r="E9" s="40">
        <v>0</v>
      </c>
      <c r="F9" s="43">
        <v>0</v>
      </c>
      <c r="G9" s="44">
        <v>0</v>
      </c>
      <c r="H9" s="16">
        <v>0</v>
      </c>
      <c r="I9" s="20">
        <v>0</v>
      </c>
      <c r="J9" s="21">
        <v>35.689</v>
      </c>
      <c r="K9" s="22">
        <v>47103</v>
      </c>
      <c r="L9" s="21">
        <v>48.579000000000001</v>
      </c>
      <c r="M9" s="22">
        <v>16544</v>
      </c>
      <c r="N9" s="21">
        <v>22.6</v>
      </c>
      <c r="O9" s="22">
        <v>13828</v>
      </c>
      <c r="P9" s="21">
        <v>0</v>
      </c>
      <c r="Q9" s="22">
        <v>0</v>
      </c>
      <c r="R9" s="21"/>
      <c r="S9" s="22">
        <v>0</v>
      </c>
      <c r="T9" s="21">
        <v>0</v>
      </c>
      <c r="U9" s="22">
        <v>0</v>
      </c>
      <c r="V9" s="21">
        <v>0</v>
      </c>
      <c r="W9" s="22">
        <v>0</v>
      </c>
      <c r="X9" s="21"/>
      <c r="Y9" s="22"/>
      <c r="Z9" s="21"/>
      <c r="AA9" s="22"/>
    </row>
    <row r="10" spans="1:27" s="2" customFormat="1" x14ac:dyDescent="0.25">
      <c r="A10" s="305"/>
      <c r="B10" s="312"/>
      <c r="C10" s="37" t="s">
        <v>19</v>
      </c>
      <c r="D10" s="39">
        <v>0</v>
      </c>
      <c r="E10" s="40">
        <v>0</v>
      </c>
      <c r="F10" s="43">
        <v>0</v>
      </c>
      <c r="G10" s="44">
        <v>0</v>
      </c>
      <c r="H10" s="16">
        <v>0</v>
      </c>
      <c r="I10" s="20">
        <v>0</v>
      </c>
      <c r="J10" s="21">
        <v>0</v>
      </c>
      <c r="K10" s="22">
        <v>0</v>
      </c>
      <c r="L10" s="21">
        <v>47.12</v>
      </c>
      <c r="M10" s="22">
        <v>53555</v>
      </c>
      <c r="N10" s="21">
        <v>12.99</v>
      </c>
      <c r="O10" s="22">
        <v>12291</v>
      </c>
      <c r="P10" s="21">
        <v>0</v>
      </c>
      <c r="Q10" s="22">
        <v>0</v>
      </c>
      <c r="R10" s="21">
        <v>0</v>
      </c>
      <c r="S10" s="22">
        <v>0</v>
      </c>
      <c r="T10" s="21"/>
      <c r="U10" s="22">
        <v>0</v>
      </c>
      <c r="V10" s="21">
        <v>0</v>
      </c>
      <c r="W10" s="22">
        <v>0</v>
      </c>
      <c r="X10" s="21">
        <v>19.510999999999999</v>
      </c>
      <c r="Y10" s="22">
        <v>19958</v>
      </c>
      <c r="Z10" s="21">
        <v>182.79499999999999</v>
      </c>
      <c r="AA10" s="22">
        <v>220048</v>
      </c>
    </row>
    <row r="11" spans="1:27" s="146" customFormat="1" x14ac:dyDescent="0.25">
      <c r="A11" s="305"/>
      <c r="B11" s="312"/>
      <c r="C11" s="37" t="s">
        <v>3</v>
      </c>
      <c r="D11" s="39">
        <v>0</v>
      </c>
      <c r="E11" s="40">
        <v>0</v>
      </c>
      <c r="F11" s="43">
        <v>0</v>
      </c>
      <c r="G11" s="44">
        <v>0</v>
      </c>
      <c r="H11" s="16">
        <v>0</v>
      </c>
      <c r="I11" s="20">
        <v>0</v>
      </c>
      <c r="J11" s="21">
        <v>0</v>
      </c>
      <c r="K11" s="22">
        <v>0</v>
      </c>
      <c r="L11" s="21">
        <v>0</v>
      </c>
      <c r="M11" s="22">
        <v>0</v>
      </c>
      <c r="N11" s="21">
        <v>24.221</v>
      </c>
      <c r="O11" s="22">
        <v>30276</v>
      </c>
      <c r="P11" s="21">
        <v>0</v>
      </c>
      <c r="Q11" s="22">
        <v>0</v>
      </c>
      <c r="R11" s="21">
        <v>0</v>
      </c>
      <c r="S11" s="22">
        <v>0</v>
      </c>
      <c r="T11" s="21">
        <v>0</v>
      </c>
      <c r="U11" s="22">
        <v>0</v>
      </c>
      <c r="V11" s="21">
        <v>0</v>
      </c>
      <c r="W11" s="22">
        <v>0</v>
      </c>
      <c r="X11" s="21"/>
      <c r="Y11" s="22"/>
      <c r="Z11" s="21"/>
      <c r="AA11" s="22"/>
    </row>
    <row r="12" spans="1:27" s="146" customFormat="1" x14ac:dyDescent="0.25">
      <c r="A12" s="305"/>
      <c r="B12" s="312"/>
      <c r="C12" s="37" t="s">
        <v>52</v>
      </c>
      <c r="D12" s="39">
        <v>0</v>
      </c>
      <c r="E12" s="40">
        <v>0</v>
      </c>
      <c r="F12" s="43">
        <v>0</v>
      </c>
      <c r="G12" s="44">
        <v>0</v>
      </c>
      <c r="H12" s="16">
        <v>0</v>
      </c>
      <c r="I12" s="20">
        <v>0</v>
      </c>
      <c r="J12" s="21"/>
      <c r="K12" s="22"/>
      <c r="L12" s="21">
        <v>21.4</v>
      </c>
      <c r="M12" s="22">
        <v>19631</v>
      </c>
      <c r="N12" s="21">
        <v>0</v>
      </c>
      <c r="O12" s="22">
        <v>0</v>
      </c>
      <c r="P12" s="21">
        <v>0</v>
      </c>
      <c r="Q12" s="22">
        <v>0</v>
      </c>
      <c r="R12" s="21">
        <v>0</v>
      </c>
      <c r="S12" s="22">
        <v>0</v>
      </c>
      <c r="T12" s="21">
        <v>0</v>
      </c>
      <c r="U12" s="22">
        <v>0</v>
      </c>
      <c r="V12" s="21">
        <v>0</v>
      </c>
      <c r="W12" s="22">
        <v>0</v>
      </c>
      <c r="X12" s="21"/>
      <c r="Y12" s="22"/>
      <c r="Z12" s="21"/>
      <c r="AA12" s="22"/>
    </row>
    <row r="13" spans="1:27" s="146" customFormat="1" x14ac:dyDescent="0.25">
      <c r="A13" s="305"/>
      <c r="B13" s="312"/>
      <c r="C13" s="37" t="s">
        <v>82</v>
      </c>
      <c r="D13" s="39"/>
      <c r="E13" s="40"/>
      <c r="F13" s="43"/>
      <c r="G13" s="44"/>
      <c r="H13" s="16"/>
      <c r="I13" s="20"/>
      <c r="J13" s="21"/>
      <c r="K13" s="22"/>
      <c r="L13" s="21"/>
      <c r="M13" s="22"/>
      <c r="N13" s="21"/>
      <c r="O13" s="22"/>
      <c r="P13" s="21"/>
      <c r="Q13" s="22"/>
      <c r="R13" s="21"/>
      <c r="S13" s="22"/>
      <c r="T13" s="21"/>
      <c r="U13" s="22"/>
      <c r="V13" s="21"/>
      <c r="W13" s="22"/>
      <c r="X13" s="21"/>
      <c r="Y13" s="22"/>
      <c r="Z13" s="21">
        <v>1867.6</v>
      </c>
      <c r="AA13" s="22">
        <v>1432429</v>
      </c>
    </row>
    <row r="14" spans="1:27" x14ac:dyDescent="0.25">
      <c r="A14" s="305"/>
      <c r="B14" s="312"/>
      <c r="C14" s="37" t="s">
        <v>34</v>
      </c>
      <c r="D14" s="39">
        <v>187</v>
      </c>
      <c r="E14" s="40">
        <v>198373</v>
      </c>
      <c r="F14" s="39">
        <v>309</v>
      </c>
      <c r="G14" s="40">
        <v>412000</v>
      </c>
      <c r="H14" s="39">
        <v>102</v>
      </c>
      <c r="I14" s="40">
        <v>145778</v>
      </c>
      <c r="J14" s="21">
        <v>182.92099999999999</v>
      </c>
      <c r="K14" s="22">
        <v>235909</v>
      </c>
      <c r="L14" s="21">
        <v>0</v>
      </c>
      <c r="M14" s="22">
        <v>0</v>
      </c>
      <c r="N14" s="21">
        <v>0</v>
      </c>
      <c r="O14" s="22">
        <v>0</v>
      </c>
      <c r="P14" s="21">
        <v>0</v>
      </c>
      <c r="Q14" s="22">
        <v>0</v>
      </c>
      <c r="R14" s="21"/>
      <c r="S14" s="22">
        <v>0</v>
      </c>
      <c r="T14" s="21">
        <v>0</v>
      </c>
      <c r="U14" s="22">
        <v>0</v>
      </c>
      <c r="V14" s="21">
        <v>0</v>
      </c>
      <c r="W14" s="22">
        <v>0</v>
      </c>
      <c r="X14" s="21"/>
      <c r="Y14" s="22"/>
      <c r="Z14" s="21"/>
      <c r="AA14" s="22"/>
    </row>
    <row r="15" spans="1:27" ht="19.5" thickBot="1" x14ac:dyDescent="0.3">
      <c r="A15" s="306"/>
      <c r="B15" s="313"/>
      <c r="C15" s="38" t="s">
        <v>85</v>
      </c>
      <c r="D15" s="41">
        <f>SUM(D6:D14)</f>
        <v>356</v>
      </c>
      <c r="E15" s="42">
        <f>SUM(E6:E14)</f>
        <v>388529</v>
      </c>
      <c r="F15" s="41">
        <f>SUM(F6:F14)</f>
        <v>481</v>
      </c>
      <c r="G15" s="42">
        <f>SUM(G6:G14)</f>
        <v>650394</v>
      </c>
      <c r="H15" s="41">
        <f>SUM(H4:H14)</f>
        <v>1253</v>
      </c>
      <c r="I15" s="42">
        <f>SUM(I4:I14)</f>
        <v>1675904</v>
      </c>
      <c r="J15" s="41">
        <f>SUM(J4:J14)</f>
        <v>1771.277</v>
      </c>
      <c r="K15" s="45">
        <f>SUM(K4:K14)</f>
        <v>2073854</v>
      </c>
      <c r="L15" s="41">
        <f>SUM(L6:L14)</f>
        <v>1202.413</v>
      </c>
      <c r="M15" s="45">
        <f>SUM(M6:M14)</f>
        <v>1595101</v>
      </c>
      <c r="N15" s="41">
        <f t="shared" ref="N15:S15" si="0">SUM(N5:N14)</f>
        <v>1327.396</v>
      </c>
      <c r="O15" s="45">
        <f t="shared" si="0"/>
        <v>1421170</v>
      </c>
      <c r="P15" s="41">
        <f t="shared" si="0"/>
        <v>1519.069</v>
      </c>
      <c r="Q15" s="45">
        <f t="shared" si="0"/>
        <v>1394746</v>
      </c>
      <c r="R15" s="41">
        <f t="shared" si="0"/>
        <v>1443.81</v>
      </c>
      <c r="S15" s="45">
        <f t="shared" si="0"/>
        <v>1529395</v>
      </c>
      <c r="T15" s="41">
        <f t="shared" ref="T15:U15" si="1">SUM(T5:T14)</f>
        <v>838.72699999999998</v>
      </c>
      <c r="U15" s="45">
        <f t="shared" si="1"/>
        <v>932227</v>
      </c>
      <c r="V15" s="41">
        <f t="shared" ref="V15:W15" si="2">SUM(V5:V14)</f>
        <v>895.69500000000005</v>
      </c>
      <c r="W15" s="45">
        <f t="shared" si="2"/>
        <v>849273</v>
      </c>
      <c r="X15" s="41">
        <f t="shared" ref="X15:AA15" si="3">SUM(X5:X14)</f>
        <v>144.80700000000002</v>
      </c>
      <c r="Y15" s="45">
        <f t="shared" si="3"/>
        <v>145254</v>
      </c>
      <c r="Z15" s="41">
        <f t="shared" si="3"/>
        <v>2097.4369999999999</v>
      </c>
      <c r="AA15" s="45">
        <f t="shared" si="3"/>
        <v>1708515</v>
      </c>
    </row>
    <row r="16" spans="1:27" x14ac:dyDescent="0.25">
      <c r="A16" s="266"/>
      <c r="B16" s="266"/>
      <c r="C16" s="6"/>
      <c r="D16" s="6"/>
      <c r="E16" s="6"/>
      <c r="F16" s="6"/>
      <c r="G16" s="6"/>
      <c r="H16" s="6"/>
      <c r="I16" s="6"/>
    </row>
    <row r="21" spans="5:5" x14ac:dyDescent="0.25">
      <c r="E21" s="185"/>
    </row>
  </sheetData>
  <mergeCells count="18">
    <mergeCell ref="X2:Y2"/>
    <mergeCell ref="Z2:AA2"/>
    <mergeCell ref="V2:W2"/>
    <mergeCell ref="T2:U2"/>
    <mergeCell ref="A1:K1"/>
    <mergeCell ref="J2:K2"/>
    <mergeCell ref="H2:I2"/>
    <mergeCell ref="R2:S2"/>
    <mergeCell ref="P2:Q2"/>
    <mergeCell ref="N2:O2"/>
    <mergeCell ref="L2:M2"/>
    <mergeCell ref="A16:B16"/>
    <mergeCell ref="A6:A15"/>
    <mergeCell ref="A2:C2"/>
    <mergeCell ref="D2:E2"/>
    <mergeCell ref="F2:G2"/>
    <mergeCell ref="B4:B15"/>
    <mergeCell ref="A4:A5"/>
  </mergeCells>
  <pageMargins left="0.9055118110236221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Buzağı Maması</vt:lpstr>
      <vt:lpstr>Kedi Köpek maması</vt:lpstr>
      <vt:lpstr>Balık Yemi</vt:lpstr>
      <vt:lpstr>Balık Unu</vt:lpstr>
      <vt:lpstr>Deniz Hayvan Unu</vt:lpstr>
      <vt:lpstr>Balık ve Deniz Memelisi Çözüneb</vt:lpstr>
      <vt:lpstr>Kanatlı Unu</vt:lpstr>
      <vt:lpstr>Balık Yağı</vt:lpstr>
      <vt:lpstr>Kümes Hayvanı Yağı</vt:lpstr>
      <vt:lpstr>YEM TOPLAMI</vt:lpstr>
      <vt:lpstr>KAN UNU</vt:lpstr>
      <vt:lpstr>ARTEMİA YUMURTASI</vt:lpstr>
      <vt:lpstr>CİĞNEME ÜRÜNÜ HAMMDDE</vt:lpstr>
      <vt:lpstr>SAP VE SAMAN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Ünsal AYHAN</dc:creator>
  <cp:lastModifiedBy>Ünsal AYHAN</cp:lastModifiedBy>
  <cp:lastPrinted>2018-04-16T09:10:22Z</cp:lastPrinted>
  <dcterms:created xsi:type="dcterms:W3CDTF">2012-06-29T09:09:16Z</dcterms:created>
  <dcterms:modified xsi:type="dcterms:W3CDTF">2022-04-08T07:32:53Z</dcterms:modified>
</cp:coreProperties>
</file>